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0.april-Frist_01.jun/"/>
    </mc:Choice>
  </mc:AlternateContent>
  <xr:revisionPtr revIDLastSave="72" documentId="13_ncr:4000b_{F9D24369-A03E-425B-B7C3-003120B1F343}" xr6:coauthVersionLast="47" xr6:coauthVersionMax="47" xr10:uidLastSave="{FFE20201-2301-4954-869F-01A7D5718539}"/>
  <bookViews>
    <workbookView xWindow="28680" yWindow="-120" windowWidth="29040" windowHeight="15840" xr2:uid="{00000000-000D-0000-FFFF-FFFF00000000}"/>
  </bookViews>
  <sheets>
    <sheet name="Info" sheetId="9" r:id="rId1"/>
    <sheet name="Res1" sheetId="4" r:id="rId2"/>
    <sheet name="Res2" sheetId="3" r:id="rId3"/>
    <sheet name="Res3" sheetId="2" r:id="rId4"/>
    <sheet name="ResOgBal" sheetId="5" state="hidden" r:id="rId5"/>
    <sheet name="Poster" sheetId="6" state="hidden" r:id="rId6"/>
    <sheet name="Rating" sheetId="7" state="hidden" r:id="rId7"/>
    <sheet name="RatingModell"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7" l="1"/>
  <c r="H21" i="2"/>
  <c r="E21" i="2"/>
  <c r="H21" i="3"/>
  <c r="H22" i="3"/>
  <c r="E21" i="3"/>
  <c r="H21" i="4"/>
  <c r="E21" i="4"/>
  <c r="H32" i="2" l="1"/>
  <c r="H31" i="2"/>
  <c r="H30" i="2"/>
  <c r="H29" i="2"/>
  <c r="H28" i="2"/>
  <c r="E32" i="2"/>
  <c r="E31" i="2"/>
  <c r="E30" i="2"/>
  <c r="E29" i="2"/>
  <c r="E28" i="2"/>
  <c r="H25" i="2"/>
  <c r="H24" i="2"/>
  <c r="H23" i="2"/>
  <c r="H22" i="2"/>
  <c r="H20" i="2"/>
  <c r="H19" i="2"/>
  <c r="E25" i="2"/>
  <c r="E24" i="2"/>
  <c r="E23" i="2"/>
  <c r="E22" i="2"/>
  <c r="E20" i="2"/>
  <c r="E19" i="2"/>
  <c r="H32" i="3"/>
  <c r="H31" i="3"/>
  <c r="H30" i="3"/>
  <c r="H29" i="3"/>
  <c r="H28" i="3"/>
  <c r="E32" i="3"/>
  <c r="E31" i="3"/>
  <c r="E30" i="3"/>
  <c r="E29" i="3"/>
  <c r="E28" i="3"/>
  <c r="H25" i="3"/>
  <c r="H24" i="3"/>
  <c r="H23" i="3"/>
  <c r="H20" i="3"/>
  <c r="H19" i="3"/>
  <c r="E25" i="3"/>
  <c r="E24" i="3"/>
  <c r="E23" i="3"/>
  <c r="E22" i="3"/>
  <c r="E20" i="3"/>
  <c r="E19" i="3"/>
  <c r="H32" i="4"/>
  <c r="H31" i="4"/>
  <c r="H30" i="4"/>
  <c r="H29" i="4"/>
  <c r="H28" i="4"/>
  <c r="H25" i="4"/>
  <c r="H24" i="4"/>
  <c r="H23" i="4"/>
  <c r="H22" i="4"/>
  <c r="H20" i="4"/>
  <c r="H19" i="4"/>
  <c r="E29" i="4"/>
  <c r="E30" i="4"/>
  <c r="E31" i="4"/>
  <c r="E32" i="4"/>
  <c r="E28" i="4"/>
  <c r="I10" i="4" l="1"/>
  <c r="H33" i="2"/>
  <c r="H26" i="2"/>
  <c r="H34" i="2" s="1"/>
  <c r="H9" i="2"/>
  <c r="H33" i="3"/>
  <c r="H26" i="3"/>
  <c r="H34" i="3" s="1"/>
  <c r="H11" i="3"/>
  <c r="G13" i="2"/>
  <c r="H13" i="2"/>
  <c r="G12" i="2"/>
  <c r="H12" i="2"/>
  <c r="G11" i="2"/>
  <c r="H11" i="2"/>
  <c r="G9" i="2"/>
  <c r="G8" i="2"/>
  <c r="H8" i="2"/>
  <c r="H10" i="2"/>
  <c r="G13" i="3"/>
  <c r="H13" i="3"/>
  <c r="G12" i="3"/>
  <c r="H12" i="3"/>
  <c r="G11" i="3"/>
  <c r="G14" i="3"/>
  <c r="G9" i="3"/>
  <c r="H9" i="3"/>
  <c r="H10" i="3"/>
  <c r="G8" i="3"/>
  <c r="H8" i="3"/>
  <c r="G13" i="4"/>
  <c r="G13" i="5"/>
  <c r="C17" i="6"/>
  <c r="G12" i="4"/>
  <c r="H12" i="4"/>
  <c r="G11" i="4"/>
  <c r="G9" i="4"/>
  <c r="G8" i="4"/>
  <c r="H8" i="4"/>
  <c r="E8" i="3"/>
  <c r="E10" i="3"/>
  <c r="B10" i="6"/>
  <c r="C8" i="5"/>
  <c r="D8" i="5"/>
  <c r="E8" i="5"/>
  <c r="E10" i="5" s="1"/>
  <c r="C9" i="5"/>
  <c r="D9" i="5"/>
  <c r="E9" i="5" s="1"/>
  <c r="B5" i="6"/>
  <c r="J32" i="5"/>
  <c r="C10" i="6"/>
  <c r="I32" i="5"/>
  <c r="G32" i="5"/>
  <c r="C29" i="6" s="1"/>
  <c r="F32" i="5"/>
  <c r="D32" i="5"/>
  <c r="E32" i="5" s="1"/>
  <c r="C32" i="5"/>
  <c r="J31" i="5"/>
  <c r="I31" i="5"/>
  <c r="G31" i="5"/>
  <c r="H31" i="5" s="1"/>
  <c r="F31" i="5"/>
  <c r="D31" i="5"/>
  <c r="C31" i="5"/>
  <c r="J30" i="5"/>
  <c r="I30" i="5"/>
  <c r="G30" i="5"/>
  <c r="F30" i="5"/>
  <c r="D30" i="5"/>
  <c r="E30" i="5" s="1"/>
  <c r="C30" i="5"/>
  <c r="J29" i="5"/>
  <c r="I29" i="5"/>
  <c r="G29" i="5"/>
  <c r="C24" i="6" s="1"/>
  <c r="F29" i="5"/>
  <c r="D29" i="5"/>
  <c r="E29" i="5" s="1"/>
  <c r="C29" i="5"/>
  <c r="J28" i="5"/>
  <c r="I28" i="5"/>
  <c r="G28" i="5"/>
  <c r="H28" i="5" s="1"/>
  <c r="F28" i="5"/>
  <c r="D28" i="5"/>
  <c r="C28" i="5"/>
  <c r="C33" i="5" s="1"/>
  <c r="J25" i="5"/>
  <c r="I25" i="5"/>
  <c r="G25" i="5"/>
  <c r="F25" i="5"/>
  <c r="H25" i="5" s="1"/>
  <c r="D25" i="5"/>
  <c r="C25" i="5"/>
  <c r="E25" i="5" s="1"/>
  <c r="J24" i="5"/>
  <c r="I24" i="5"/>
  <c r="G24" i="5"/>
  <c r="F24" i="5"/>
  <c r="H24" i="5" s="1"/>
  <c r="D24" i="5"/>
  <c r="C24" i="5"/>
  <c r="E24" i="5" s="1"/>
  <c r="J23" i="5"/>
  <c r="I23" i="5"/>
  <c r="G23" i="5"/>
  <c r="F23" i="5"/>
  <c r="H23" i="5" s="1"/>
  <c r="D23" i="5"/>
  <c r="C23" i="5"/>
  <c r="E23" i="5" s="1"/>
  <c r="J22" i="5"/>
  <c r="I22" i="5"/>
  <c r="G22" i="5"/>
  <c r="F22" i="5"/>
  <c r="H22" i="5" s="1"/>
  <c r="D22" i="5"/>
  <c r="C22" i="5"/>
  <c r="E22" i="5" s="1"/>
  <c r="J21" i="5"/>
  <c r="I21" i="5"/>
  <c r="G21" i="5"/>
  <c r="F21" i="5"/>
  <c r="D21" i="5"/>
  <c r="C21" i="5"/>
  <c r="J20" i="5"/>
  <c r="I20" i="5"/>
  <c r="I26" i="5" s="1"/>
  <c r="G20" i="5"/>
  <c r="F20" i="5"/>
  <c r="H20" i="5" s="1"/>
  <c r="D20" i="5"/>
  <c r="C20" i="5"/>
  <c r="E20" i="5" s="1"/>
  <c r="E26" i="5" s="1"/>
  <c r="J19" i="5"/>
  <c r="I19" i="5"/>
  <c r="G19" i="5"/>
  <c r="F19" i="5"/>
  <c r="H19" i="5" s="1"/>
  <c r="H26" i="5" s="1"/>
  <c r="D19" i="5"/>
  <c r="C19" i="5"/>
  <c r="E19" i="5" s="1"/>
  <c r="J13" i="5"/>
  <c r="D13" i="5"/>
  <c r="C13" i="5"/>
  <c r="J12" i="5"/>
  <c r="I12" i="5"/>
  <c r="F12" i="5"/>
  <c r="D12" i="5"/>
  <c r="C12" i="5"/>
  <c r="E12" i="5" s="1"/>
  <c r="J11" i="5"/>
  <c r="J14" i="5" s="1"/>
  <c r="D11" i="5"/>
  <c r="C11" i="5"/>
  <c r="E11" i="5" s="1"/>
  <c r="J9" i="5"/>
  <c r="J10" i="5"/>
  <c r="C5" i="6" s="1"/>
  <c r="J8" i="5"/>
  <c r="F8" i="5"/>
  <c r="F10" i="5" s="1"/>
  <c r="B31" i="8"/>
  <c r="D35" i="8"/>
  <c r="G21" i="7"/>
  <c r="F21" i="7"/>
  <c r="B29" i="6"/>
  <c r="B28" i="6"/>
  <c r="B27" i="6"/>
  <c r="B25" i="6"/>
  <c r="B24" i="6"/>
  <c r="B23" i="6"/>
  <c r="B22" i="6"/>
  <c r="B19" i="6"/>
  <c r="B18" i="6"/>
  <c r="B17" i="6"/>
  <c r="B16" i="6"/>
  <c r="B9" i="6"/>
  <c r="B8" i="6"/>
  <c r="J33" i="4"/>
  <c r="J34" i="4" s="1"/>
  <c r="I33" i="4"/>
  <c r="I34" i="4" s="1"/>
  <c r="G33" i="4"/>
  <c r="F33" i="4"/>
  <c r="D33" i="4"/>
  <c r="C33" i="4"/>
  <c r="J26" i="4"/>
  <c r="I26" i="4"/>
  <c r="G26" i="4"/>
  <c r="G34" i="4"/>
  <c r="F26" i="4"/>
  <c r="D26" i="4"/>
  <c r="C26" i="4"/>
  <c r="E25" i="4"/>
  <c r="E24" i="4"/>
  <c r="E23" i="4"/>
  <c r="E22" i="4"/>
  <c r="E20" i="4"/>
  <c r="E26" i="4" s="1"/>
  <c r="E19" i="4"/>
  <c r="J14" i="4"/>
  <c r="D14" i="4"/>
  <c r="C14" i="4"/>
  <c r="E13" i="4"/>
  <c r="E12" i="4"/>
  <c r="E11" i="4"/>
  <c r="E14" i="4" s="1"/>
  <c r="J10" i="4"/>
  <c r="D10" i="4"/>
  <c r="C10" i="4"/>
  <c r="E9" i="4"/>
  <c r="E8" i="4"/>
  <c r="E10" i="4"/>
  <c r="J33" i="3"/>
  <c r="I33" i="3"/>
  <c r="G33" i="3"/>
  <c r="F33" i="3"/>
  <c r="F34" i="3"/>
  <c r="D33" i="3"/>
  <c r="D34" i="3"/>
  <c r="C33" i="3"/>
  <c r="E33" i="3"/>
  <c r="J26" i="3"/>
  <c r="J34" i="3"/>
  <c r="I26" i="3"/>
  <c r="I34" i="3"/>
  <c r="G26" i="3"/>
  <c r="G34" i="3"/>
  <c r="F26" i="3"/>
  <c r="D26" i="3"/>
  <c r="C26" i="3"/>
  <c r="C34" i="3"/>
  <c r="E26" i="3"/>
  <c r="E34" i="3" s="1"/>
  <c r="J14" i="3"/>
  <c r="I14" i="3"/>
  <c r="F14" i="3"/>
  <c r="D14" i="3"/>
  <c r="C14" i="3"/>
  <c r="E13" i="3"/>
  <c r="E12" i="3"/>
  <c r="E11" i="3"/>
  <c r="E14" i="3"/>
  <c r="J10" i="3"/>
  <c r="I10" i="3"/>
  <c r="F10" i="3"/>
  <c r="D10" i="3"/>
  <c r="C10" i="3"/>
  <c r="E9" i="3"/>
  <c r="J33" i="2"/>
  <c r="I33" i="2"/>
  <c r="I34" i="2"/>
  <c r="G33" i="2"/>
  <c r="F33" i="2"/>
  <c r="D33" i="2"/>
  <c r="C33" i="2"/>
  <c r="E33" i="2"/>
  <c r="J26" i="2"/>
  <c r="J34" i="2"/>
  <c r="I26" i="2"/>
  <c r="G26" i="2"/>
  <c r="G34" i="2"/>
  <c r="F26" i="2"/>
  <c r="F34" i="2"/>
  <c r="D26" i="2"/>
  <c r="D34" i="2"/>
  <c r="C26" i="2"/>
  <c r="C34" i="2"/>
  <c r="E26" i="2"/>
  <c r="E34" i="2" s="1"/>
  <c r="J14" i="2"/>
  <c r="I14" i="2"/>
  <c r="F14" i="2"/>
  <c r="D14" i="2"/>
  <c r="E13" i="2"/>
  <c r="E12" i="2"/>
  <c r="C14" i="2"/>
  <c r="J10" i="2"/>
  <c r="I10" i="2"/>
  <c r="F10" i="2"/>
  <c r="D10" i="2"/>
  <c r="C10" i="2"/>
  <c r="E9" i="2"/>
  <c r="E8" i="2"/>
  <c r="E10" i="2"/>
  <c r="E11" i="2"/>
  <c r="E14" i="2"/>
  <c r="D33" i="8"/>
  <c r="L11" i="8"/>
  <c r="L23" i="8"/>
  <c r="D34" i="8"/>
  <c r="L21" i="8"/>
  <c r="L25" i="8"/>
  <c r="L15" i="8"/>
  <c r="L6" i="8"/>
  <c r="L24" i="8"/>
  <c r="L7" i="8"/>
  <c r="L17" i="8"/>
  <c r="L14" i="8"/>
  <c r="L5" i="8"/>
  <c r="L20" i="8"/>
  <c r="L13" i="8"/>
  <c r="L16" i="8"/>
  <c r="L8" i="8"/>
  <c r="L18" i="8"/>
  <c r="C10" i="5"/>
  <c r="G26" i="5"/>
  <c r="C22" i="6" s="1"/>
  <c r="H26" i="4"/>
  <c r="H34" i="4" s="1"/>
  <c r="G12" i="5"/>
  <c r="J33" i="5"/>
  <c r="J26" i="5"/>
  <c r="C8" i="6"/>
  <c r="I33" i="5"/>
  <c r="F33" i="5"/>
  <c r="H33" i="4"/>
  <c r="F34" i="4"/>
  <c r="D26" i="5"/>
  <c r="D34" i="4"/>
  <c r="E33" i="4"/>
  <c r="D10" i="5"/>
  <c r="E13" i="5"/>
  <c r="C14" i="5"/>
  <c r="G10" i="4"/>
  <c r="H14" i="2"/>
  <c r="H14" i="3"/>
  <c r="G10" i="3"/>
  <c r="G9" i="5"/>
  <c r="C16" i="6" s="1"/>
  <c r="G14" i="4"/>
  <c r="L27" i="8"/>
  <c r="L12" i="8"/>
  <c r="L26" i="8"/>
  <c r="L22" i="8"/>
  <c r="L19" i="8"/>
  <c r="G14" i="2"/>
  <c r="D14" i="5"/>
  <c r="G11" i="5"/>
  <c r="C18" i="6" s="1"/>
  <c r="D25" i="7" s="1"/>
  <c r="D31" i="7" s="1"/>
  <c r="L9" i="8"/>
  <c r="L28" i="8"/>
  <c r="L10" i="8"/>
  <c r="G8" i="5"/>
  <c r="G10" i="2"/>
  <c r="I11" i="5"/>
  <c r="G10" i="5"/>
  <c r="C19" i="6" s="1"/>
  <c r="H9" i="4"/>
  <c r="H10" i="4" s="1"/>
  <c r="F9" i="5"/>
  <c r="H9" i="5" s="1"/>
  <c r="F10" i="4"/>
  <c r="F11" i="5"/>
  <c r="H11" i="5" s="1"/>
  <c r="H11" i="4"/>
  <c r="I9" i="5"/>
  <c r="C34" i="4" l="1"/>
  <c r="I34" i="5"/>
  <c r="J34" i="5"/>
  <c r="C9" i="6" s="1"/>
  <c r="C11" i="6" s="1"/>
  <c r="G33" i="5"/>
  <c r="G34" i="5" s="1"/>
  <c r="C28" i="6" s="1"/>
  <c r="C30" i="6" s="1"/>
  <c r="D17" i="7" s="1"/>
  <c r="H30" i="5"/>
  <c r="C25" i="6"/>
  <c r="C23" i="6"/>
  <c r="H29" i="5"/>
  <c r="H33" i="5" s="1"/>
  <c r="H34" i="5" s="1"/>
  <c r="C27" i="6"/>
  <c r="H32" i="5"/>
  <c r="D33" i="5"/>
  <c r="D34" i="5" s="1"/>
  <c r="E28" i="5"/>
  <c r="E33" i="5" s="1"/>
  <c r="E34" i="5" s="1"/>
  <c r="E31" i="5"/>
  <c r="E34" i="4"/>
  <c r="D26" i="7"/>
  <c r="C26" i="6"/>
  <c r="D16" i="7" s="1"/>
  <c r="E16" i="7" s="1"/>
  <c r="H16" i="7" s="1"/>
  <c r="D19" i="7"/>
  <c r="E19" i="7" s="1"/>
  <c r="H19" i="7" s="1"/>
  <c r="F26" i="5"/>
  <c r="F34" i="5" s="1"/>
  <c r="C26" i="5"/>
  <c r="C34" i="5" s="1"/>
  <c r="H12" i="5"/>
  <c r="H8" i="5"/>
  <c r="H10" i="5" s="1"/>
  <c r="I8" i="5"/>
  <c r="I10" i="5" s="1"/>
  <c r="E14" i="5"/>
  <c r="G14" i="5"/>
  <c r="F13" i="5"/>
  <c r="D11" i="7"/>
  <c r="E11" i="7" s="1"/>
  <c r="H11" i="7" s="1"/>
  <c r="H13" i="4"/>
  <c r="H14" i="4" s="1"/>
  <c r="D6" i="7"/>
  <c r="E6" i="7" s="1"/>
  <c r="D7" i="7"/>
  <c r="E7" i="7" s="1"/>
  <c r="H7" i="7" s="1"/>
  <c r="E17" i="7" l="1"/>
  <c r="H17" i="7" s="1"/>
  <c r="D18" i="7"/>
  <c r="E18" i="7" s="1"/>
  <c r="H18" i="7" s="1"/>
  <c r="F14" i="4"/>
  <c r="I13" i="5"/>
  <c r="I14" i="5" s="1"/>
  <c r="I14" i="4"/>
  <c r="H6" i="7"/>
  <c r="E21" i="7"/>
  <c r="H13" i="5"/>
  <c r="H14" i="5" s="1"/>
  <c r="F14" i="5"/>
  <c r="H21" i="7" l="1"/>
  <c r="D21" i="7"/>
  <c r="A38" i="2" l="1"/>
  <c r="A38" i="3"/>
  <c r="A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<sst xmlns="http://schemas.openxmlformats.org/spreadsheetml/2006/main" count="435" uniqueCount="125">
  <si>
    <t>Klubb:</t>
  </si>
  <si>
    <t>Balanse</t>
  </si>
  <si>
    <t>Anleggsmidler</t>
  </si>
  <si>
    <t>Omløpsmidler</t>
  </si>
  <si>
    <t>Sum eiendeler</t>
  </si>
  <si>
    <t xml:space="preserve"> </t>
  </si>
  <si>
    <t>Egenkapital</t>
  </si>
  <si>
    <t>Langsiktig gjeld</t>
  </si>
  <si>
    <t>Kortsiktig gjeld</t>
  </si>
  <si>
    <t>Sum gjeld og egenkapital</t>
  </si>
  <si>
    <t xml:space="preserve">                                               </t>
  </si>
  <si>
    <t>Resultatregnskap</t>
  </si>
  <si>
    <t>Inntekter</t>
  </si>
  <si>
    <t>Spons</t>
  </si>
  <si>
    <t>Reklame</t>
  </si>
  <si>
    <t>Salg</t>
  </si>
  <si>
    <t>Offentlige tilskudd</t>
  </si>
  <si>
    <t xml:space="preserve">Leieinntekter                        </t>
  </si>
  <si>
    <t xml:space="preserve">Andre inntekter (medlem, lisens osv)                  </t>
  </si>
  <si>
    <t>Sum salgs- og driftsinntekt</t>
  </si>
  <si>
    <t>Kostnader</t>
  </si>
  <si>
    <t>Klasse 4</t>
  </si>
  <si>
    <t>Varekostnad</t>
  </si>
  <si>
    <t>Klasse 5</t>
  </si>
  <si>
    <t>Lønns- og personalkostnad</t>
  </si>
  <si>
    <t>Klasse 6/7</t>
  </si>
  <si>
    <t>Klasse 8</t>
  </si>
  <si>
    <t>Finans og ekstraordinære</t>
  </si>
  <si>
    <t>Andre driftsk./avskrivning</t>
  </si>
  <si>
    <t>Sum kostnader</t>
  </si>
  <si>
    <t>Billettinntekter</t>
  </si>
  <si>
    <t>Avvik</t>
  </si>
  <si>
    <t xml:space="preserve">Resultat </t>
  </si>
  <si>
    <t>Klasse/konto</t>
  </si>
  <si>
    <t>Klasse 1</t>
  </si>
  <si>
    <t>Klasse 2</t>
  </si>
  <si>
    <t xml:space="preserve">Budsjett </t>
  </si>
  <si>
    <t>Klasse 3/30</t>
  </si>
  <si>
    <t>Klasse 3/31</t>
  </si>
  <si>
    <t>Klasse 3/32</t>
  </si>
  <si>
    <t>Klasse 3</t>
  </si>
  <si>
    <t>Klasse 3/34</t>
  </si>
  <si>
    <t>Klasse 3/36</t>
  </si>
  <si>
    <t>Klasse 3/39</t>
  </si>
  <si>
    <t>Prognose</t>
  </si>
  <si>
    <t>Prognose res.</t>
  </si>
  <si>
    <t>Frist 1. juni</t>
  </si>
  <si>
    <t>Alle klubbene skal bruk Norsk Standard Kontoplan NS4102</t>
  </si>
  <si>
    <t>Rapportering for 1. divisjon pr 30.04</t>
  </si>
  <si>
    <t>Skattekostnad</t>
  </si>
  <si>
    <t>Resultat etter skatt</t>
  </si>
  <si>
    <t>Rapportering for 1. divisjon pr 31.10</t>
  </si>
  <si>
    <t>Året 20XX</t>
  </si>
  <si>
    <t>01.05.XX-1-30.04.XX</t>
  </si>
  <si>
    <t>Året 20XX-1</t>
  </si>
  <si>
    <t>Res XX</t>
  </si>
  <si>
    <t>Budsj. XX</t>
  </si>
  <si>
    <t>Balanse og regnskapsposter som innput til regnskapsanalysen</t>
  </si>
  <si>
    <t>Sum egenkapital og gjeld fjor</t>
  </si>
  <si>
    <t>Resultat</t>
  </si>
  <si>
    <t>Sum salgs- og driftsinntekter</t>
  </si>
  <si>
    <t>Resultat før skatt</t>
  </si>
  <si>
    <t>Prognose kommende år</t>
  </si>
  <si>
    <t>Sum omløpsmidler</t>
  </si>
  <si>
    <t>Sum kortsiktig gjeld</t>
  </si>
  <si>
    <t>Sum egenkapital</t>
  </si>
  <si>
    <t>Sum egenkapital og gjeld</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</si>
  <si>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</si>
  <si>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</si>
  <si>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</si>
  <si>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</si>
  <si>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</si>
  <si>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</si>
  <si>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</si>
  <si>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</si>
  <si>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</si>
  <si>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</si>
  <si>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</si>
  <si>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</si>
  <si>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</si>
  <si>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</si>
  <si>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</si>
  <si>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</si>
  <si>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</si>
  <si>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</si>
  <si>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</si>
  <si>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Totalkapital forrige regnskap</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</si>
  <si>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</si>
  <si>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</si>
  <si>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</si>
  <si>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</si>
  <si>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</si>
  <si>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</si>
  <si>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</si>
  <si>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</si>
  <si>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</si>
  <si>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</si>
  <si>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</si>
  <si>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</si>
  <si>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</si>
  <si>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</si>
  <si>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</si>
  <si>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</si>
  <si>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</si>
  <si>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</si>
  <si>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</si>
  <si>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</si>
  <si>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</si>
  <si>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</si>
  <si>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</si>
  <si>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</si>
  <si>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</si>
  <si>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</si>
  <si>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</si>
  <si>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</si>
  <si>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</si>
  <si>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</si>
  <si>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Frist 30. april</t>
  </si>
  <si>
    <t>AS:</t>
  </si>
  <si>
    <t>Året 2023</t>
  </si>
  <si>
    <t>Totalkapital</t>
  </si>
  <si>
    <t>Året 2024</t>
  </si>
  <si>
    <t>Res 30.04.24</t>
  </si>
  <si>
    <t>Budsj. 30.04.24</t>
  </si>
  <si>
    <t>01.05.24-30.04.25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</si>
</sst>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_ * #,##0.00_ ;_ * \-#,##0.00_ ;_ * &quot;-&quot;??_ ;_ @_ "/>
  </numFmts>
  <fonts count="25">
    <font>
      <sz val="10"/>
      <name val="Arial"/>
    </font>
    <font>
      <b/>
      <sz val="12"/>
      <name val="Times New Roman"/>
      <family val="1"/>
    </font>
    <font>
      <sz val="12"/>
      <name val="Arial"/>
      <family val="2"/>
    </font>
    <font>
      <sz val="12"/>
      <name val="Times New Roman"/>
      <family val="1"/>
    </font>
    <font>
      <b/>
      <sz val="12"/>
      <name val="Times New Roman"/>
      <family val="1"/>
    </font>
    <font>
      <b/>
      <i/>
      <sz val="12"/>
      <name val="Times New Roman"/>
      <family val="1"/>
    </font>
    <font>
      <b/>
      <sz val="10"/>
      <name val="Times New Roman"/>
      <family val="1"/>
    </font>
    <font>
      <sz val="10"/>
      <name val="Arial"/>
      <family val="2"/>
    </font>
    <font>
      <b/>
      <sz val="10"/>
      <name val="Times New Roman"/>
      <family val="1"/>
    </font>
    <font>
      <sz val="10"/>
      <name val="Times New Roman"/>
      <family val="1"/>
    </font>
    <font>
      <sz val="10"/>
      <name val="Arial"/>
      <family val="2"/>
    </font>
    <font>
      <sz val="10"/>
      <name val="Times New Roman"/>
      <family val="1"/>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lightUp"/>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3">
    <xf numFmtId="0" fontId="0" fillId="0" borderId="0"/>
    <xf numFmtId="0" fontId="21" fillId="0" borderId="0" applyNumberFormat="0" applyFill="0" applyBorder="0" applyAlignment="0" applyProtection="0">
      <alignment vertical="top"/>
      <protection locked="0"/>
    </xf>
    <xf numFmtId="40" fontId="20" fillId="0" borderId="0" applyFont="0" applyFill="0" applyBorder="0" applyAlignment="0" applyProtection="0"/>
    <xf numFmtId="165" fontId="15" fillId="0" borderId="0" applyFont="0" applyFill="0" applyBorder="0" applyAlignment="0" applyProtection="0"/>
    <xf numFmtId="0" fontId="7" fillId="0" borderId="0"/>
    <xf numFmtId="0" fontId="7" fillId="0" borderId="0"/>
    <xf numFmtId="0" fontId="20" fillId="0" borderId="0"/>
    <xf numFmtId="0" fontId="7" fillId="0" borderId="0"/>
    <xf numFmtId="0" fontId="7" fillId="0" borderId="0"/>
    <xf numFmtId="0" fontId="15" fillId="0" borderId="0"/>
    <xf numFmtId="0" fontId="15" fillId="0" borderId="0"/>
    <xf numFmtId="9" fontId="20" fillId="0" borderId="0" applyFont="0" applyFill="0" applyBorder="0" applyAlignment="0" applyProtection="0"/>
    <xf numFmtId="0" fontId="3" fillId="0" borderId="0"/>
  </cellStyleXfs>
  <cellXfs count="191">
    <xf numFmtId="0" fontId="0" fillId="0" borderId="0" xfId="0"/>
    <xf numFmtId="0" fontId="1" fillId="0" borderId="0" xfId="7" applyFont="1"/>
    <xf numFmtId="4" fontId="2" fillId="0" borderId="0" xfId="7" applyNumberFormat="1" applyFont="1"/>
    <xf numFmtId="0" fontId="7" fillId="0" borderId="0" xfId="7"/>
    <xf numFmtId="0" fontId="2" fillId="0" borderId="0" xfId="7" applyFont="1"/>
    <xf numFmtId="0" fontId="3" fillId="0" borderId="0" xfId="7" applyFont="1" applyAlignment="1">
      <alignment horizontal="center"/>
    </xf>
    <xf numFmtId="0" fontId="5" fillId="0" borderId="0" xfId="7" applyFont="1" applyAlignment="1">
      <alignment horizontal="right"/>
    </xf>
    <xf numFmtId="0" fontId="7" fillId="2" borderId="1" xfId="7" applyFill="1" applyBorder="1"/>
    <xf numFmtId="4" fontId="6" fillId="2" borderId="2" xfId="7" applyNumberFormat="1" applyFont="1" applyFill="1" applyBorder="1"/>
    <xf numFmtId="4" fontId="6" fillId="2" borderId="3" xfId="7" applyNumberFormat="1" applyFont="1" applyFill="1" applyBorder="1"/>
    <xf numFmtId="0" fontId="6" fillId="2" borderId="2" xfId="7" applyFont="1" applyFill="1" applyBorder="1" applyAlignment="1">
      <alignment horizontal="center"/>
    </xf>
    <xf numFmtId="0" fontId="6" fillId="2" borderId="4" xfId="7" applyFont="1" applyFill="1" applyBorder="1"/>
    <xf numFmtId="0" fontId="6" fillId="2" borderId="5" xfId="7" applyFont="1" applyFill="1" applyBorder="1"/>
    <xf numFmtId="0" fontId="6" fillId="2" borderId="6" xfId="7" applyFont="1" applyFill="1" applyBorder="1"/>
    <xf numFmtId="0" fontId="7" fillId="2" borderId="5" xfId="7" applyFill="1" applyBorder="1"/>
    <xf numFmtId="4" fontId="6" fillId="2" borderId="4" xfId="7" applyNumberFormat="1" applyFont="1" applyFill="1" applyBorder="1" applyAlignment="1">
      <alignment horizontal="center"/>
    </xf>
    <xf numFmtId="4" fontId="6" fillId="2" borderId="5" xfId="7" applyNumberFormat="1" applyFont="1" applyFill="1" applyBorder="1" applyAlignment="1">
      <alignment horizontal="center"/>
    </xf>
    <xf numFmtId="0" fontId="9" fillId="0" borderId="7" xfId="7" applyFont="1" applyBorder="1"/>
    <xf numFmtId="164" fontId="9" fillId="0" borderId="7" xfId="7" applyNumberFormat="1" applyFont="1" applyBorder="1"/>
    <xf numFmtId="164" fontId="9" fillId="6" borderId="7" xfId="7" applyNumberFormat="1" applyFont="1" applyFill="1" applyBorder="1"/>
    <xf numFmtId="164" fontId="6" fillId="3" borderId="7" xfId="7" applyNumberFormat="1" applyFont="1" applyFill="1" applyBorder="1"/>
    <xf numFmtId="0" fontId="3" fillId="0" borderId="0" xfId="7" applyFont="1"/>
    <xf numFmtId="0" fontId="6" fillId="2" borderId="2" xfId="7" applyFont="1" applyFill="1" applyBorder="1"/>
    <xf numFmtId="0" fontId="6" fillId="2" borderId="8" xfId="7" applyFont="1" applyFill="1" applyBorder="1"/>
    <xf numFmtId="0" fontId="9" fillId="0" borderId="7" xfId="7" applyFont="1" applyBorder="1" applyAlignment="1">
      <alignment horizontal="left"/>
    </xf>
    <xf numFmtId="0" fontId="6" fillId="2" borderId="7" xfId="7" applyFont="1" applyFill="1" applyBorder="1"/>
    <xf numFmtId="0" fontId="7" fillId="2" borderId="7" xfId="7" applyFill="1" applyBorder="1"/>
    <xf numFmtId="4" fontId="6" fillId="2" borderId="7" xfId="7" applyNumberFormat="1" applyFont="1" applyFill="1" applyBorder="1" applyAlignment="1">
      <alignment horizontal="center"/>
    </xf>
    <xf numFmtId="0" fontId="9" fillId="0" borderId="1" xfId="7" applyFont="1" applyBorder="1"/>
    <xf numFmtId="3" fontId="1" fillId="4" borderId="9" xfId="7" applyNumberFormat="1" applyFont="1" applyFill="1" applyBorder="1"/>
    <xf numFmtId="0" fontId="12" fillId="0" borderId="0" xfId="7" applyFont="1" applyAlignment="1">
      <alignment horizontal="center"/>
    </xf>
    <xf numFmtId="0" fontId="12" fillId="0" borderId="10" xfId="7" applyFont="1" applyBorder="1" applyAlignment="1">
      <alignment horizontal="center"/>
    </xf>
    <xf numFmtId="3" fontId="7" fillId="0" borderId="0" xfId="7" applyNumberFormat="1"/>
    <xf numFmtId="0" fontId="13" fillId="0" borderId="0" xfId="7" applyFont="1"/>
    <xf numFmtId="3" fontId="13" fillId="0" borderId="0" xfId="7" applyNumberFormat="1" applyFont="1"/>
    <xf numFmtId="0" fontId="14" fillId="0" borderId="0" xfId="7" applyFont="1"/>
    <xf numFmtId="3" fontId="14" fillId="0" borderId="0" xfId="7" applyNumberFormat="1" applyFont="1"/>
    <xf numFmtId="0" fontId="15" fillId="0" borderId="0" xfId="7" applyFont="1"/>
    <xf numFmtId="0" fontId="14" fillId="0" borderId="10" xfId="7" applyFont="1" applyBorder="1"/>
    <xf numFmtId="2" fontId="7" fillId="0" borderId="0" xfId="7" applyNumberFormat="1"/>
    <xf numFmtId="10" fontId="7" fillId="0" borderId="0" xfId="7" applyNumberFormat="1"/>
    <xf numFmtId="0" fontId="14" fillId="0" borderId="11" xfId="7" applyFont="1" applyBorder="1"/>
    <xf numFmtId="2" fontId="14" fillId="0" borderId="11" xfId="7" applyNumberFormat="1" applyFont="1" applyBorder="1"/>
    <xf numFmtId="2" fontId="15" fillId="0" borderId="11" xfId="7" applyNumberFormat="1" applyFont="1" applyBorder="1"/>
    <xf numFmtId="0" fontId="15" fillId="0" borderId="0" xfId="7" applyFont="1" applyAlignment="1">
      <alignment wrapText="1"/>
    </xf>
    <xf numFmtId="0" fontId="7" fillId="0" borderId="12" xfId="5" applyBorder="1"/>
    <xf numFmtId="0" fontId="7" fillId="0" borderId="0" xfId="5"/>
    <xf numFmtId="0" fontId="7" fillId="0" borderId="13" xfId="7" applyBorder="1"/>
    <xf numFmtId="0" fontId="7" fillId="0" borderId="12" xfId="5" applyBorder="1" applyAlignment="1">
      <alignment horizontal="center"/>
    </xf>
    <xf numFmtId="0" fontId="19" fillId="0" borderId="0" xfId="5" applyFont="1" applyAlignment="1">
      <alignment horizontal="center"/>
    </xf>
    <xf numFmtId="0" fontId="19" fillId="0" borderId="14" xfId="5" applyFont="1" applyBorder="1" applyAlignment="1">
      <alignment horizontal="center"/>
    </xf>
    <xf numFmtId="0" fontId="19" fillId="0" borderId="15" xfId="5" applyFont="1" applyBorder="1" applyAlignment="1">
      <alignment horizontal="center"/>
    </xf>
    <xf numFmtId="0" fontId="7" fillId="3" borderId="16" xfId="5" applyFill="1" applyBorder="1"/>
    <xf numFmtId="0" fontId="7" fillId="3" borderId="17" xfId="5" applyFill="1" applyBorder="1"/>
    <xf numFmtId="9" fontId="7" fillId="3" borderId="17" xfId="5" applyNumberFormat="1" applyFill="1" applyBorder="1" applyAlignment="1">
      <alignment horizontal="center"/>
    </xf>
    <xf numFmtId="9" fontId="7" fillId="3" borderId="14" xfId="5" applyNumberFormat="1" applyFill="1" applyBorder="1" applyAlignment="1">
      <alignment horizontal="center"/>
    </xf>
    <xf numFmtId="2" fontId="7" fillId="7" borderId="15" xfId="7" applyNumberFormat="1" applyFill="1" applyBorder="1"/>
    <xf numFmtId="0" fontId="7" fillId="3" borderId="12" xfId="5" applyFill="1" applyBorder="1"/>
    <xf numFmtId="0" fontId="7" fillId="3" borderId="0" xfId="5" applyFill="1"/>
    <xf numFmtId="0" fontId="7" fillId="3" borderId="0" xfId="5" applyFill="1" applyAlignment="1">
      <alignment horizontal="center"/>
    </xf>
    <xf numFmtId="0" fontId="7" fillId="3" borderId="13" xfId="5" applyFill="1" applyBorder="1" applyAlignment="1">
      <alignment horizontal="center"/>
    </xf>
    <xf numFmtId="2" fontId="7" fillId="7" borderId="18" xfId="7" applyNumberFormat="1" applyFill="1" applyBorder="1"/>
    <xf numFmtId="2" fontId="7" fillId="7" borderId="19" xfId="7" applyNumberFormat="1" applyFill="1" applyBorder="1"/>
    <xf numFmtId="0" fontId="7" fillId="0" borderId="16" xfId="5" applyBorder="1"/>
    <xf numFmtId="0" fontId="7" fillId="0" borderId="17" xfId="5" applyBorder="1"/>
    <xf numFmtId="9" fontId="7" fillId="0" borderId="17" xfId="5" applyNumberFormat="1" applyBorder="1" applyAlignment="1">
      <alignment horizontal="center"/>
    </xf>
    <xf numFmtId="9" fontId="7" fillId="0" borderId="14" xfId="5" applyNumberFormat="1" applyBorder="1" applyAlignment="1">
      <alignment horizontal="center"/>
    </xf>
    <xf numFmtId="0" fontId="7" fillId="0" borderId="0" xfId="5" applyAlignment="1">
      <alignment horizontal="center"/>
    </xf>
    <xf numFmtId="0" fontId="7" fillId="0" borderId="13" xfId="5" applyBorder="1" applyAlignment="1">
      <alignment horizontal="center"/>
    </xf>
    <xf numFmtId="0" fontId="7" fillId="0" borderId="20" xfId="5" applyBorder="1"/>
    <xf numFmtId="0" fontId="7" fillId="0" borderId="21" xfId="5" applyBorder="1"/>
    <xf numFmtId="0" fontId="7" fillId="0" borderId="21" xfId="5" applyBorder="1" applyAlignment="1">
      <alignment horizontal="center"/>
    </xf>
    <xf numFmtId="0" fontId="7" fillId="0" borderId="22" xfId="5" applyBorder="1" applyAlignment="1">
      <alignment horizontal="center"/>
    </xf>
    <xf numFmtId="0" fontId="7" fillId="3" borderId="20" xfId="5" applyFill="1" applyBorder="1"/>
    <xf numFmtId="0" fontId="7" fillId="3" borderId="21" xfId="5" applyFill="1" applyBorder="1"/>
    <xf numFmtId="0" fontId="7" fillId="3" borderId="21" xfId="5" applyFill="1" applyBorder="1" applyAlignment="1">
      <alignment horizontal="center"/>
    </xf>
    <xf numFmtId="0" fontId="7" fillId="3" borderId="22" xfId="5" applyFill="1" applyBorder="1" applyAlignment="1">
      <alignment horizontal="center"/>
    </xf>
    <xf numFmtId="9" fontId="7" fillId="0" borderId="16" xfId="5" applyNumberFormat="1" applyBorder="1"/>
    <xf numFmtId="0" fontId="7" fillId="0" borderId="17" xfId="5" applyBorder="1" applyAlignment="1">
      <alignment horizontal="center"/>
    </xf>
    <xf numFmtId="0" fontId="7" fillId="0" borderId="14" xfId="5" applyBorder="1" applyAlignment="1">
      <alignment horizontal="center"/>
    </xf>
    <xf numFmtId="9" fontId="7" fillId="3" borderId="0" xfId="5" applyNumberFormat="1" applyFill="1" applyAlignment="1">
      <alignment horizontal="center"/>
    </xf>
    <xf numFmtId="9" fontId="7" fillId="3" borderId="13" xfId="5" applyNumberFormat="1" applyFill="1" applyBorder="1" applyAlignment="1">
      <alignment horizontal="center"/>
    </xf>
    <xf numFmtId="0" fontId="23" fillId="0" borderId="16" xfId="5" applyFont="1" applyBorder="1"/>
    <xf numFmtId="0" fontId="23" fillId="0" borderId="17" xfId="5" applyFont="1" applyBorder="1"/>
    <xf numFmtId="0" fontId="23" fillId="0" borderId="17" xfId="5" applyFont="1" applyBorder="1" applyAlignment="1">
      <alignment horizontal="center"/>
    </xf>
    <xf numFmtId="0" fontId="23" fillId="0" borderId="14" xfId="5" applyFont="1" applyBorder="1" applyAlignment="1">
      <alignment horizontal="center"/>
    </xf>
    <xf numFmtId="0" fontId="23" fillId="0" borderId="12" xfId="5" applyFont="1" applyBorder="1"/>
    <xf numFmtId="0" fontId="23" fillId="0" borderId="0" xfId="5" applyFont="1"/>
    <xf numFmtId="0" fontId="23" fillId="0" borderId="0" xfId="5" applyFont="1" applyAlignment="1">
      <alignment horizontal="center"/>
    </xf>
    <xf numFmtId="0" fontId="23" fillId="0" borderId="13" xfId="5" applyFont="1" applyBorder="1" applyAlignment="1">
      <alignment horizontal="center"/>
    </xf>
    <xf numFmtId="0" fontId="23" fillId="0" borderId="20" xfId="5" applyFont="1" applyBorder="1"/>
    <xf numFmtId="0" fontId="23" fillId="0" borderId="21" xfId="5" applyFont="1" applyBorder="1"/>
    <xf numFmtId="0" fontId="23" fillId="0" borderId="21" xfId="5" applyFont="1" applyBorder="1" applyAlignment="1">
      <alignment horizontal="center"/>
    </xf>
    <xf numFmtId="0" fontId="23" fillId="0" borderId="22" xfId="5" applyFont="1" applyBorder="1" applyAlignment="1">
      <alignment horizontal="center"/>
    </xf>
    <xf numFmtId="0" fontId="23" fillId="3" borderId="20" xfId="5" applyFont="1" applyFill="1" applyBorder="1"/>
    <xf numFmtId="0" fontId="23" fillId="3" borderId="21" xfId="5" applyFont="1" applyFill="1" applyBorder="1"/>
    <xf numFmtId="0" fontId="23" fillId="3" borderId="20" xfId="5" applyFont="1" applyFill="1" applyBorder="1" applyAlignment="1">
      <alignment horizontal="center"/>
    </xf>
    <xf numFmtId="0" fontId="23" fillId="3" borderId="21" xfId="5" applyFont="1" applyFill="1" applyBorder="1" applyAlignment="1">
      <alignment horizontal="center"/>
    </xf>
    <xf numFmtId="0" fontId="23" fillId="3" borderId="22" xfId="5" applyFont="1" applyFill="1" applyBorder="1" applyAlignment="1">
      <alignment horizontal="center"/>
    </xf>
    <xf numFmtId="0" fontId="19" fillId="0" borderId="23" xfId="5" applyFont="1" applyBorder="1"/>
    <xf numFmtId="0" fontId="19" fillId="0" borderId="24" xfId="5" applyFont="1" applyBorder="1"/>
    <xf numFmtId="10" fontId="7" fillId="0" borderId="17" xfId="7" applyNumberFormat="1" applyBorder="1"/>
    <xf numFmtId="0" fontId="19" fillId="0" borderId="17" xfId="5" applyFont="1" applyBorder="1"/>
    <xf numFmtId="0" fontId="7" fillId="0" borderId="14" xfId="5" applyBorder="1"/>
    <xf numFmtId="0" fontId="19" fillId="0" borderId="0" xfId="5" applyFont="1"/>
    <xf numFmtId="0" fontId="7" fillId="0" borderId="13" xfId="5" applyBorder="1"/>
    <xf numFmtId="10" fontId="7" fillId="0" borderId="21" xfId="7" applyNumberFormat="1" applyBorder="1"/>
    <xf numFmtId="0" fontId="19" fillId="0" borderId="21" xfId="5" applyFont="1" applyBorder="1"/>
    <xf numFmtId="0" fontId="7" fillId="0" borderId="22" xfId="5" applyBorder="1"/>
    <xf numFmtId="0" fontId="7" fillId="0" borderId="21" xfId="7" applyBorder="1"/>
    <xf numFmtId="0" fontId="7" fillId="0" borderId="22" xfId="7" applyBorder="1"/>
    <xf numFmtId="0" fontId="1" fillId="0" borderId="0" xfId="0" applyFont="1" applyProtection="1">
      <protection locked="0"/>
    </xf>
    <xf numFmtId="4" fontId="2" fillId="0" borderId="0" xfId="0" applyNumberFormat="1" applyFont="1" applyProtection="1">
      <protection locked="0"/>
    </xf>
    <xf numFmtId="0" fontId="2" fillId="0" borderId="0" xfId="0" applyFont="1" applyProtection="1">
      <protection locked="0"/>
    </xf>
    <xf numFmtId="0" fontId="3" fillId="0" borderId="0" xfId="0" applyFont="1" applyAlignment="1" applyProtection="1">
      <alignment horizontal="center"/>
      <protection locked="0"/>
    </xf>
    <xf numFmtId="0" fontId="5" fillId="0" borderId="0" xfId="0" applyFont="1" applyAlignment="1" applyProtection="1">
      <alignment horizontal="right"/>
      <protection locked="0"/>
    </xf>
    <xf numFmtId="0" fontId="1" fillId="0" borderId="0" xfId="7" applyFont="1" applyProtection="1">
      <protection locked="0"/>
    </xf>
    <xf numFmtId="4" fontId="2" fillId="0" borderId="0" xfId="7" applyNumberFormat="1" applyFont="1" applyProtection="1">
      <protection locked="0"/>
    </xf>
    <xf numFmtId="0" fontId="7" fillId="0" borderId="0" xfId="7" applyProtection="1">
      <protection locked="0"/>
    </xf>
    <xf numFmtId="0" fontId="2" fillId="0" borderId="0" xfId="7" applyFont="1" applyProtection="1">
      <protection locked="0"/>
    </xf>
    <xf numFmtId="0" fontId="7" fillId="2" borderId="1" xfId="7" applyFill="1" applyBorder="1" applyProtection="1">
      <protection locked="0"/>
    </xf>
    <xf numFmtId="4" fontId="6" fillId="2" borderId="2" xfId="7" applyNumberFormat="1" applyFont="1" applyFill="1" applyBorder="1" applyProtection="1">
      <protection locked="0"/>
    </xf>
    <xf numFmtId="4" fontId="6" fillId="2" borderId="3" xfId="7" applyNumberFormat="1" applyFont="1" applyFill="1" applyBorder="1" applyProtection="1">
      <protection locked="0"/>
    </xf>
    <xf numFmtId="0" fontId="6" fillId="2" borderId="2" xfId="7" applyFont="1" applyFill="1" applyBorder="1" applyAlignment="1" applyProtection="1">
      <alignment horizontal="center"/>
      <protection locked="0"/>
    </xf>
    <xf numFmtId="0" fontId="7" fillId="0" borderId="0" xfId="0" applyFont="1" applyProtection="1">
      <protection locked="0"/>
    </xf>
    <xf numFmtId="0" fontId="8" fillId="2" borderId="4" xfId="7" applyFont="1" applyFill="1" applyBorder="1" applyProtection="1">
      <protection locked="0"/>
    </xf>
    <xf numFmtId="0" fontId="6" fillId="2" borderId="5" xfId="7" applyFont="1" applyFill="1" applyBorder="1" applyProtection="1">
      <protection locked="0"/>
    </xf>
    <xf numFmtId="0" fontId="6" fillId="2" borderId="6" xfId="7" applyFont="1" applyFill="1" applyBorder="1" applyProtection="1">
      <protection locked="0"/>
    </xf>
    <xf numFmtId="4" fontId="6" fillId="2" borderId="4" xfId="7" applyNumberFormat="1" applyFont="1" applyFill="1" applyBorder="1" applyAlignment="1" applyProtection="1">
      <alignment horizontal="center"/>
      <protection locked="0"/>
    </xf>
    <xf numFmtId="4" fontId="6" fillId="2" borderId="5" xfId="7" applyNumberFormat="1" applyFont="1" applyFill="1" applyBorder="1" applyAlignment="1" applyProtection="1">
      <alignment horizontal="center"/>
      <protection locked="0"/>
    </xf>
    <xf numFmtId="0" fontId="9" fillId="0" borderId="7" xfId="7" applyFont="1" applyBorder="1" applyProtection="1">
      <protection locked="0"/>
    </xf>
    <xf numFmtId="164" fontId="9" fillId="0" borderId="7" xfId="7" applyNumberFormat="1" applyFont="1" applyBorder="1" applyProtection="1">
      <protection locked="0"/>
    </xf>
    <xf numFmtId="164" fontId="9" fillId="6" borderId="7" xfId="0" applyNumberFormat="1" applyFont="1" applyFill="1" applyBorder="1" applyProtection="1">
      <protection locked="0"/>
    </xf>
    <xf numFmtId="0" fontId="10" fillId="0" borderId="0" xfId="0" applyFont="1" applyProtection="1">
      <protection locked="0"/>
    </xf>
    <xf numFmtId="164" fontId="8" fillId="3" borderId="7" xfId="0" applyNumberFormat="1" applyFont="1" applyFill="1" applyBorder="1" applyProtection="1">
      <protection locked="0"/>
    </xf>
    <xf numFmtId="0" fontId="11" fillId="0" borderId="0" xfId="0" applyFont="1" applyProtection="1">
      <protection locked="0"/>
    </xf>
    <xf numFmtId="0" fontId="3" fillId="0" borderId="0" xfId="7" applyFont="1" applyProtection="1">
      <protection locked="0"/>
    </xf>
    <xf numFmtId="0" fontId="4" fillId="0" borderId="0" xfId="7" applyFont="1" applyProtection="1">
      <protection locked="0"/>
    </xf>
    <xf numFmtId="0" fontId="6" fillId="2" borderId="2" xfId="7" applyFont="1" applyFill="1" applyBorder="1" applyProtection="1">
      <protection locked="0"/>
    </xf>
    <xf numFmtId="0" fontId="8" fillId="2" borderId="2" xfId="7" applyFont="1" applyFill="1" applyBorder="1" applyProtection="1">
      <protection locked="0"/>
    </xf>
    <xf numFmtId="0" fontId="6" fillId="0" borderId="0" xfId="0" applyFont="1" applyProtection="1">
      <protection locked="0"/>
    </xf>
    <xf numFmtId="0" fontId="6" fillId="2" borderId="8" xfId="7" applyFont="1" applyFill="1" applyBorder="1" applyProtection="1">
      <protection locked="0"/>
    </xf>
    <xf numFmtId="0" fontId="9" fillId="0" borderId="7" xfId="7" applyFont="1" applyBorder="1" applyAlignment="1" applyProtection="1">
      <alignment horizontal="left"/>
      <protection locked="0"/>
    </xf>
    <xf numFmtId="0" fontId="8" fillId="0" borderId="0" xfId="0" applyFont="1" applyProtection="1">
      <protection locked="0"/>
    </xf>
    <xf numFmtId="0" fontId="8" fillId="2" borderId="7" xfId="7" applyFont="1" applyFill="1" applyBorder="1" applyProtection="1">
      <protection locked="0"/>
    </xf>
    <xf numFmtId="0" fontId="6" fillId="2" borderId="7" xfId="7" applyFont="1" applyFill="1" applyBorder="1" applyProtection="1">
      <protection locked="0"/>
    </xf>
    <xf numFmtId="0" fontId="7" fillId="2" borderId="7" xfId="7" applyFill="1" applyBorder="1" applyProtection="1">
      <protection locked="0"/>
    </xf>
    <xf numFmtId="4" fontId="6" fillId="2" borderId="7" xfId="7" applyNumberFormat="1" applyFont="1" applyFill="1" applyBorder="1" applyAlignment="1" applyProtection="1">
      <alignment horizontal="center"/>
      <protection locked="0"/>
    </xf>
    <xf numFmtId="0" fontId="9" fillId="0" borderId="0" xfId="0" applyFont="1" applyProtection="1">
      <protection locked="0"/>
    </xf>
    <xf numFmtId="0" fontId="9" fillId="0" borderId="7" xfId="0" applyFont="1" applyBorder="1" applyProtection="1">
      <protection locked="0"/>
    </xf>
    <xf numFmtId="0" fontId="9" fillId="0" borderId="1" xfId="0" applyFont="1" applyBorder="1" applyProtection="1">
      <protection locked="0"/>
    </xf>
    <xf numFmtId="164" fontId="8" fillId="3" borderId="7" xfId="0" applyNumberFormat="1" applyFont="1" applyFill="1" applyBorder="1"/>
    <xf numFmtId="164" fontId="9" fillId="6" borderId="7" xfId="0" applyNumberFormat="1" applyFont="1" applyFill="1" applyBorder="1"/>
    <xf numFmtId="164" fontId="9" fillId="5" borderId="7" xfId="7" applyNumberFormat="1" applyFont="1" applyFill="1" applyBorder="1" applyProtection="1">
      <protection locked="0"/>
    </xf>
    <xf numFmtId="0" fontId="22" fillId="0" borderId="0" xfId="5" applyFont="1"/>
    <xf numFmtId="0" fontId="7" fillId="2" borderId="5" xfId="7" applyFill="1" applyBorder="1" applyProtection="1">
      <protection locked="0"/>
    </xf>
    <xf numFmtId="0" fontId="15" fillId="0" borderId="0" xfId="0" applyFont="1"/>
    <xf numFmtId="3" fontId="0" fillId="0" borderId="0" xfId="0" applyNumberFormat="1"/>
    <xf numFmtId="10" fontId="15" fillId="0" borderId="0" xfId="0" applyNumberFormat="1" applyFont="1"/>
    <xf numFmtId="4" fontId="24" fillId="8" borderId="25" xfId="0" applyNumberFormat="1" applyFont="1" applyFill="1" applyBorder="1" applyAlignment="1">
      <alignment horizontal="center"/>
    </xf>
    <xf numFmtId="4" fontId="24" fillId="8" borderId="26" xfId="0" applyNumberFormat="1" applyFont="1" applyFill="1" applyBorder="1" applyAlignment="1">
      <alignment horizontal="center"/>
    </xf>
    <xf numFmtId="4" fontId="24" fillId="8" borderId="27" xfId="0" applyNumberFormat="1" applyFont="1" applyFill="1" applyBorder="1" applyAlignment="1">
      <alignment horizontal="center"/>
    </xf>
    <xf numFmtId="0" fontId="1" fillId="4" borderId="25" xfId="7" applyFont="1" applyFill="1" applyBorder="1" applyAlignment="1" applyProtection="1">
      <alignment horizontal="left"/>
      <protection locked="0"/>
    </xf>
    <xf numFmtId="0" fontId="1" fillId="4" borderId="28" xfId="7" applyFont="1" applyFill="1" applyBorder="1" applyAlignment="1" applyProtection="1">
      <alignment horizontal="left"/>
      <protection locked="0"/>
    </xf>
    <xf numFmtId="0" fontId="1" fillId="0" borderId="0" xfId="0" applyFont="1" applyAlignment="1" applyProtection="1">
      <alignment horizontal="left"/>
      <protection locked="0"/>
    </xf>
    <xf numFmtId="0" fontId="6" fillId="2" borderId="3" xfId="7" applyFont="1" applyFill="1" applyBorder="1" applyAlignment="1" applyProtection="1">
      <alignment horizontal="center" vertical="top"/>
      <protection locked="0"/>
    </xf>
    <xf numFmtId="0" fontId="6" fillId="2" borderId="29" xfId="7" applyFont="1" applyFill="1" applyBorder="1" applyAlignment="1" applyProtection="1">
      <alignment horizontal="center" vertical="top"/>
      <protection locked="0"/>
    </xf>
    <xf numFmtId="0" fontId="8" fillId="3" borderId="30" xfId="7" applyFont="1" applyFill="1" applyBorder="1" applyAlignment="1" applyProtection="1">
      <alignment horizontal="right"/>
      <protection locked="0"/>
    </xf>
    <xf numFmtId="0" fontId="8" fillId="3" borderId="31" xfId="7" applyFont="1" applyFill="1" applyBorder="1" applyAlignment="1" applyProtection="1">
      <alignment horizontal="right"/>
      <protection locked="0"/>
    </xf>
    <xf numFmtId="0" fontId="6" fillId="3" borderId="32" xfId="7" applyFont="1" applyFill="1" applyBorder="1" applyAlignment="1" applyProtection="1">
      <alignment horizontal="right"/>
      <protection locked="0"/>
    </xf>
    <xf numFmtId="0" fontId="6" fillId="3" borderId="33" xfId="7" applyFont="1" applyFill="1" applyBorder="1" applyAlignment="1" applyProtection="1">
      <alignment horizontal="right"/>
      <protection locked="0"/>
    </xf>
    <xf numFmtId="0" fontId="1" fillId="4" borderId="25" xfId="7" applyFont="1" applyFill="1" applyBorder="1" applyAlignment="1">
      <alignment horizontal="left"/>
    </xf>
    <xf numFmtId="0" fontId="1" fillId="4" borderId="28" xfId="7" applyFont="1" applyFill="1" applyBorder="1" applyAlignment="1">
      <alignment horizontal="left"/>
    </xf>
    <xf numFmtId="0" fontId="1" fillId="0" borderId="0" xfId="7" applyFont="1" applyAlignment="1">
      <alignment horizontal="left"/>
    </xf>
    <xf numFmtId="0" fontId="6" fillId="2" borderId="3" xfId="7" applyFont="1" applyFill="1" applyBorder="1" applyAlignment="1">
      <alignment horizontal="center" vertical="top"/>
    </xf>
    <xf numFmtId="0" fontId="6" fillId="2" borderId="29" xfId="7" applyFont="1" applyFill="1" applyBorder="1" applyAlignment="1">
      <alignment horizontal="center" vertical="top"/>
    </xf>
    <xf numFmtId="0" fontId="6" fillId="3" borderId="30" xfId="7" applyFont="1" applyFill="1" applyBorder="1" applyAlignment="1">
      <alignment horizontal="right"/>
    </xf>
    <xf numFmtId="0" fontId="6" fillId="3" borderId="31" xfId="7" applyFont="1" applyFill="1" applyBorder="1" applyAlignment="1">
      <alignment horizontal="right"/>
    </xf>
    <xf numFmtId="0" fontId="6" fillId="3" borderId="3" xfId="7" applyFont="1" applyFill="1" applyBorder="1" applyAlignment="1">
      <alignment horizontal="right"/>
    </xf>
    <xf numFmtId="0" fontId="6" fillId="3" borderId="1" xfId="7" applyFont="1" applyFill="1" applyBorder="1" applyAlignment="1">
      <alignment horizontal="right"/>
    </xf>
    <xf numFmtId="0" fontId="12" fillId="0" borderId="10" xfId="7" applyFont="1" applyBorder="1" applyAlignment="1">
      <alignment horizontal="center"/>
    </xf>
    <xf numFmtId="0" fontId="12" fillId="0" borderId="0" xfId="7" applyFont="1" applyAlignment="1">
      <alignment horizontal="center"/>
    </xf>
    <xf numFmtId="0" fontId="18" fillId="0" borderId="16" xfId="7" applyFont="1" applyBorder="1" applyAlignment="1">
      <alignment horizontal="center"/>
    </xf>
    <xf numFmtId="0" fontId="18" fillId="0" borderId="17" xfId="7" applyFont="1" applyBorder="1" applyAlignment="1">
      <alignment horizontal="center"/>
    </xf>
    <xf numFmtId="0" fontId="18" fillId="0" borderId="14" xfId="7" applyFont="1" applyBorder="1" applyAlignment="1">
      <alignment horizontal="center"/>
    </xf>
    <xf numFmtId="0" fontId="18" fillId="0" borderId="34" xfId="7" applyFont="1" applyBorder="1" applyAlignment="1">
      <alignment horizontal="center"/>
    </xf>
    <xf numFmtId="0" fontId="18" fillId="0" borderId="10" xfId="7" applyFont="1" applyBorder="1" applyAlignment="1">
      <alignment horizontal="center"/>
    </xf>
    <xf numFmtId="0" fontId="18" fillId="0" borderId="35" xfId="7" applyFont="1" applyBorder="1" applyAlignment="1">
      <alignment horizontal="center"/>
    </xf>
    <xf numFmtId="0" fontId="19" fillId="0" borderId="16" xfId="5" applyFont="1" applyBorder="1" applyAlignment="1">
      <alignment horizontal="center"/>
    </xf>
    <xf numFmtId="0" fontId="19" fillId="0" borderId="17" xfId="5" applyFont="1" applyBorder="1" applyAlignment="1">
      <alignment horizontal="center"/>
    </xf>
    <xf numFmtId="0" fontId="19" fillId="0" borderId="14" xfId="5" applyFont="1" applyBorder="1" applyAlignment="1">
      <alignment horizontal="center"/>
    </xf>
  </cellXfs>
  <cellStyles count="13">
    <cellStyle name="Hyperkobling 2" xfId="1" xr:uid="{00000000-0005-0000-0000-000000000000}"/>
    <cellStyle name="Komma 2" xfId="2" xr:uid="{00000000-0005-0000-0000-000001000000}"/>
    <cellStyle name="Komma 3"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7" xfId="10" xr:uid="{00000000-0005-0000-0000-00000A000000}"/>
    <cellStyle name="Prosent 2" xfId="11" xr:uid="{00000000-0005-0000-0000-00000B000000}"/>
    <cellStyle name="Standard_Gesetzlich vorgeschr Angaben"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317500</xdr:colOff>
      <xdr:row>2</xdr:row>
      <xdr:rowOff>50800</xdr:rowOff>
    </xdr:from>
    <xdr:to>
      <xdr:col>19</xdr:col>
      <xdr:colOff>88900</xdr:colOff>
      <xdr:row>30</xdr:row>
      <xdr:rowOff>12700</xdr:rowOff>
    </xdr:to>
    <xdr:sp macro="" textlink="">
      <xdr:nvSpPr>
        <xdr:cNvPr id="3" name="TekstSylinder 2">
          <a:extLst>
            <a:ext uri="{FF2B5EF4-FFF2-40B4-BE49-F238E27FC236}">
              <a16:creationId xmlns:a16="http://schemas.microsoft.com/office/drawing/2014/main" id="{E18A5488-3FC0-4D61-94ED-BDC7BB4E8EEB}"/>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i="0" u="none" strike="noStrike" baseline="0">
              <a:solidFill>
                <a:schemeClr val="dk1"/>
              </a:solidFill>
              <a:effectLst/>
              <a:latin typeface="+mn-lt"/>
              <a:ea typeface="+mn-ea"/>
              <a:cs typeface="+mn-cs"/>
            </a:rPr>
            <a:t>Alle kolonner (i både balansen og resultatregnskapet) skal fylles ut </a:t>
          </a:r>
          <a:r>
            <a:rPr lang="nb-NO" sz="1100" b="0" i="0" u="none" strike="noStrike" baseline="0">
              <a:solidFill>
                <a:schemeClr val="dk1"/>
              </a:solidFill>
              <a:effectLst/>
              <a:latin typeface="+mn-lt"/>
              <a:ea typeface="+mn-ea"/>
              <a:cs typeface="+mn-cs"/>
            </a:rPr>
            <a:t>og skjemaet er </a:t>
          </a:r>
          <a:r>
            <a:rPr lang="nb-NO" sz="1100" b="1" i="0" u="none" strike="noStrike" baseline="0">
              <a:solidFill>
                <a:schemeClr val="dk1"/>
              </a:solidFill>
              <a:effectLst/>
              <a:latin typeface="+mn-lt"/>
              <a:ea typeface="+mn-ea"/>
              <a:cs typeface="+mn-cs"/>
            </a:rPr>
            <a:t>tilstrekkelig utfylt for å avgi ratingscore</a:t>
          </a:r>
          <a:r>
            <a:rPr lang="nb-NO" sz="1100" b="0" i="0" u="none" strike="noStrike" baseline="0">
              <a:solidFill>
                <a:schemeClr val="dk1"/>
              </a:solidFill>
              <a:effectLst/>
              <a:latin typeface="+mn-lt"/>
              <a:ea typeface="+mn-ea"/>
              <a:cs typeface="+mn-cs"/>
            </a:rPr>
            <a:t> når beskjeden </a:t>
          </a:r>
          <a:r>
            <a:rPr lang="nb-NO" sz="1100" b="0" i="0" u="sng" strike="noStrike" baseline="0">
              <a:solidFill>
                <a:schemeClr val="dk1"/>
              </a:solidFill>
              <a:effectLst/>
              <a:latin typeface="+mn-lt"/>
              <a:ea typeface="+mn-ea"/>
              <a:cs typeface="+mn-cs"/>
            </a:rPr>
            <a:t>"Skjemaet er tilstrekkelig utfylt for å avgi ratingscore...." </a:t>
          </a:r>
          <a:r>
            <a:rPr lang="nb-NO" sz="1100" b="0" i="0" u="none" strike="noStrike" baseline="0">
              <a:solidFill>
                <a:schemeClr val="dk1"/>
              </a:solidFill>
              <a:effectLst/>
              <a:latin typeface="+mn-lt"/>
              <a:ea typeface="+mn-ea"/>
              <a:cs typeface="+mn-cs"/>
            </a:rPr>
            <a:t>kommer frem.</a:t>
          </a: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showGridLines="0" tabSelected="1" workbookViewId="0">
      <selection activeCell="G37" sqref="G37"/>
    </sheetView>
  </sheetViews>
  <sheetFormatPr baseColWidth="10" defaultColWidth="11.453125" defaultRowHeight="12.5"/>
  <cols>
    <col min="1" max="16384" width="11.453125" style="15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N38"/>
  <sheetViews>
    <sheetView showGridLines="0" topLeftCell="A2" workbookViewId="0">
      <selection activeCell="C17" sqref="C17:J18"/>
    </sheetView>
  </sheetViews>
  <sheetFormatPr baseColWidth="10" defaultColWidth="9.1796875" defaultRowHeight="15.5"/>
  <cols>
    <col min="1" max="1" width="13.26953125" style="113" customWidth="1"/>
    <col min="2" max="2" width="28.26953125" style="113" customWidth="1"/>
    <col min="3" max="3" width="11.26953125" style="112" bestFit="1" customWidth="1"/>
    <col min="4" max="4" width="13.26953125" style="112" bestFit="1" customWidth="1"/>
    <col min="5" max="5" width="15" style="112" customWidth="1"/>
    <col min="6" max="6" width="14.54296875" style="112" customWidth="1"/>
    <col min="7" max="7" width="11.81640625" style="113" bestFit="1" customWidth="1"/>
    <col min="8" max="8" width="15.81640625" style="112" customWidth="1"/>
    <col min="9" max="9" width="15.26953125" style="112" bestFit="1" customWidth="1"/>
    <col min="10" max="10" width="11.26953125" style="112" customWidth="1"/>
    <col min="11" max="16384" width="9.1796875" style="113"/>
  </cols>
  <sheetData>
    <row r="1" spans="1:10">
      <c r="A1" s="111" t="s">
        <v>48</v>
      </c>
      <c r="B1" s="112"/>
      <c r="F1" s="113"/>
      <c r="G1" s="112"/>
      <c r="J1" s="113"/>
    </row>
    <row r="2" spans="1:10">
      <c r="A2" s="111" t="s">
        <v>46</v>
      </c>
      <c r="B2" s="114"/>
      <c r="C2" s="164" t="s">
        <v>0</v>
      </c>
      <c r="D2" s="164"/>
      <c r="E2" s="164"/>
      <c r="F2" s="164"/>
      <c r="G2" s="164"/>
      <c r="H2" s="164"/>
      <c r="I2" s="164"/>
      <c r="J2" s="164"/>
    </row>
    <row r="3" spans="1:10">
      <c r="B3" s="114"/>
      <c r="C3" s="111"/>
      <c r="F3" s="113"/>
      <c r="G3" s="112"/>
      <c r="J3" s="115" t="s">
        <v>47</v>
      </c>
    </row>
    <row r="4" spans="1:10">
      <c r="A4" s="111"/>
      <c r="C4" s="114"/>
    </row>
    <row r="5" spans="1:10">
      <c r="A5" s="116" t="s">
        <v>1</v>
      </c>
      <c r="B5" s="117"/>
      <c r="C5" s="118"/>
      <c r="D5" s="118"/>
      <c r="E5" s="118"/>
      <c r="F5" s="119"/>
      <c r="G5" s="117"/>
      <c r="H5" s="118"/>
      <c r="I5" s="118"/>
      <c r="J5" s="119"/>
    </row>
    <row r="6" spans="1:10" s="124" customFormat="1" ht="13">
      <c r="A6" s="165" t="s">
        <v>33</v>
      </c>
      <c r="B6" s="120"/>
      <c r="C6" s="121" t="s">
        <v>121</v>
      </c>
      <c r="D6" s="122" t="s">
        <v>121</v>
      </c>
      <c r="E6" s="123" t="s">
        <v>31</v>
      </c>
      <c r="F6" s="121" t="s">
        <v>121</v>
      </c>
      <c r="G6" s="122" t="s">
        <v>121</v>
      </c>
      <c r="H6" s="123" t="s">
        <v>31</v>
      </c>
      <c r="I6" s="121" t="s">
        <v>124</v>
      </c>
      <c r="J6" s="121" t="s">
        <v>119</v>
      </c>
    </row>
    <row r="7" spans="1:10" s="124" customFormat="1" ht="13">
      <c r="A7" s="166"/>
      <c r="B7" s="125"/>
      <c r="C7" s="126" t="s">
        <v>122</v>
      </c>
      <c r="D7" s="127" t="s">
        <v>123</v>
      </c>
      <c r="E7" s="155"/>
      <c r="F7" s="128" t="s">
        <v>36</v>
      </c>
      <c r="G7" s="126" t="s">
        <v>45</v>
      </c>
      <c r="H7" s="155"/>
      <c r="I7" s="129" t="s">
        <v>44</v>
      </c>
      <c r="J7" s="129" t="s">
        <v>32</v>
      </c>
    </row>
    <row r="8" spans="1:10" s="133" customFormat="1" ht="13">
      <c r="A8" s="130" t="s">
        <v>34</v>
      </c>
      <c r="B8" s="130" t="s">
        <v>2</v>
      </c>
      <c r="C8" s="131"/>
      <c r="D8" s="131"/>
      <c r="E8" s="132">
        <f>SUM(C8-D8)</f>
        <v>0</v>
      </c>
      <c r="F8" s="131"/>
      <c r="G8" s="153">
        <f>C8</f>
        <v>0</v>
      </c>
      <c r="H8" s="132">
        <f>SUM(G8-F8)</f>
        <v>0</v>
      </c>
      <c r="I8" s="131"/>
      <c r="J8" s="131"/>
    </row>
    <row r="9" spans="1:10" s="133" customFormat="1" ht="13">
      <c r="A9" s="130" t="s">
        <v>34</v>
      </c>
      <c r="B9" s="130" t="s">
        <v>3</v>
      </c>
      <c r="C9" s="131"/>
      <c r="D9" s="131"/>
      <c r="E9" s="132">
        <f>SUM(C9-D9)</f>
        <v>0</v>
      </c>
      <c r="F9" s="131"/>
      <c r="G9" s="153">
        <f>C9</f>
        <v>0</v>
      </c>
      <c r="H9" s="132">
        <f>SUM(G9-F9)</f>
        <v>0</v>
      </c>
      <c r="I9" s="131"/>
      <c r="J9" s="131"/>
    </row>
    <row r="10" spans="1:10" s="135" customFormat="1" ht="13">
      <c r="A10" s="167" t="s">
        <v>4</v>
      </c>
      <c r="B10" s="168"/>
      <c r="C10" s="134">
        <f>SUM(C8:C9)</f>
        <v>0</v>
      </c>
      <c r="D10" s="134">
        <f t="shared" ref="D10:J10" si="0">SUM(D8:D9)</f>
        <v>0</v>
      </c>
      <c r="E10" s="134">
        <f>SUM(E8:E9)</f>
        <v>0</v>
      </c>
      <c r="F10" s="134">
        <f t="shared" si="0"/>
        <v>0</v>
      </c>
      <c r="G10" s="134">
        <f t="shared" si="0"/>
        <v>0</v>
      </c>
      <c r="H10" s="134">
        <f t="shared" si="0"/>
        <v>0</v>
      </c>
      <c r="I10" s="134">
        <f t="shared" si="0"/>
        <v>0</v>
      </c>
      <c r="J10" s="134">
        <f t="shared" si="0"/>
        <v>0</v>
      </c>
    </row>
    <row r="11" spans="1:10" s="133" customFormat="1" ht="13">
      <c r="A11" s="130" t="s">
        <v>35</v>
      </c>
      <c r="B11" s="130" t="s">
        <v>6</v>
      </c>
      <c r="C11" s="131"/>
      <c r="D11" s="131"/>
      <c r="E11" s="132">
        <f>SUM(C11-D11)</f>
        <v>0</v>
      </c>
      <c r="F11" s="131"/>
      <c r="G11" s="153">
        <f>C11</f>
        <v>0</v>
      </c>
      <c r="H11" s="132">
        <f>SUM(G11-F11)</f>
        <v>0</v>
      </c>
      <c r="I11" s="131"/>
      <c r="J11" s="131"/>
    </row>
    <row r="12" spans="1:10" s="124" customFormat="1" ht="13">
      <c r="A12" s="130" t="s">
        <v>35</v>
      </c>
      <c r="B12" s="130" t="s">
        <v>7</v>
      </c>
      <c r="C12" s="131"/>
      <c r="D12" s="131"/>
      <c r="E12" s="132">
        <f>SUM(C12-D12)</f>
        <v>0</v>
      </c>
      <c r="F12" s="131"/>
      <c r="G12" s="153">
        <f>C12</f>
        <v>0</v>
      </c>
      <c r="H12" s="132">
        <f>SUM(G12-F12)</f>
        <v>0</v>
      </c>
      <c r="I12" s="131"/>
      <c r="J12" s="131"/>
    </row>
    <row r="13" spans="1:10" s="124" customFormat="1" ht="13">
      <c r="A13" s="130" t="s">
        <v>35</v>
      </c>
      <c r="B13" s="130" t="s">
        <v>8</v>
      </c>
      <c r="C13" s="131"/>
      <c r="D13" s="131"/>
      <c r="E13" s="132">
        <f>SUM(C13-D13)</f>
        <v>0</v>
      </c>
      <c r="F13" s="131"/>
      <c r="G13" s="153">
        <f>C13</f>
        <v>0</v>
      </c>
      <c r="H13" s="132">
        <f>SUM(G13-F13)</f>
        <v>0</v>
      </c>
      <c r="I13" s="131"/>
      <c r="J13" s="131"/>
    </row>
    <row r="14" spans="1:10" s="133" customFormat="1" ht="13">
      <c r="A14" s="167" t="s">
        <v>9</v>
      </c>
      <c r="B14" s="168"/>
      <c r="C14" s="134">
        <f>SUM(C11:C13)</f>
        <v>0</v>
      </c>
      <c r="D14" s="134">
        <f>SUM(D11:D13)</f>
        <v>0</v>
      </c>
      <c r="E14" s="134">
        <f t="shared" ref="E14:J14" si="1">SUM(E11:E13)</f>
        <v>0</v>
      </c>
      <c r="F14" s="134">
        <f t="shared" si="1"/>
        <v>0</v>
      </c>
      <c r="G14" s="134">
        <f t="shared" si="1"/>
        <v>0</v>
      </c>
      <c r="H14" s="134">
        <f t="shared" si="1"/>
        <v>0</v>
      </c>
      <c r="I14" s="134">
        <f t="shared" si="1"/>
        <v>0</v>
      </c>
      <c r="J14" s="134">
        <f t="shared" si="1"/>
        <v>0</v>
      </c>
    </row>
    <row r="15" spans="1:10">
      <c r="A15" s="136" t="s">
        <v>10</v>
      </c>
      <c r="B15" s="119" t="s">
        <v>5</v>
      </c>
      <c r="C15" s="119"/>
      <c r="D15" s="119"/>
      <c r="E15" s="119"/>
      <c r="F15" s="119" t="s">
        <v>5</v>
      </c>
      <c r="G15" s="118"/>
      <c r="H15" s="119"/>
      <c r="I15" s="119"/>
      <c r="J15" s="119"/>
    </row>
    <row r="16" spans="1:10">
      <c r="A16" s="137" t="s">
        <v>11</v>
      </c>
      <c r="B16" s="118"/>
      <c r="C16" s="119"/>
      <c r="D16" s="119"/>
      <c r="E16" s="119"/>
      <c r="F16" s="119"/>
      <c r="G16" s="118"/>
      <c r="H16" s="119"/>
      <c r="I16" s="119"/>
      <c r="J16" s="119"/>
    </row>
    <row r="17" spans="1:14" s="140" customFormat="1" ht="13">
      <c r="A17" s="138" t="s">
        <v>33</v>
      </c>
      <c r="B17" s="139" t="s">
        <v>12</v>
      </c>
      <c r="C17" s="121" t="s">
        <v>121</v>
      </c>
      <c r="D17" s="122" t="s">
        <v>121</v>
      </c>
      <c r="E17" s="123" t="s">
        <v>31</v>
      </c>
      <c r="F17" s="121" t="s">
        <v>121</v>
      </c>
      <c r="G17" s="122" t="s">
        <v>121</v>
      </c>
      <c r="H17" s="123" t="s">
        <v>31</v>
      </c>
      <c r="I17" s="121" t="s">
        <v>124</v>
      </c>
      <c r="J17" s="121" t="s">
        <v>119</v>
      </c>
    </row>
    <row r="18" spans="1:14" s="140" customFormat="1" ht="13">
      <c r="A18" s="141"/>
      <c r="B18" s="141"/>
      <c r="C18" s="126" t="s">
        <v>122</v>
      </c>
      <c r="D18" s="127" t="s">
        <v>123</v>
      </c>
      <c r="E18" s="155"/>
      <c r="F18" s="128" t="s">
        <v>36</v>
      </c>
      <c r="G18" s="126" t="s">
        <v>45</v>
      </c>
      <c r="H18" s="155"/>
      <c r="I18" s="129" t="s">
        <v>44</v>
      </c>
      <c r="J18" s="129" t="s">
        <v>32</v>
      </c>
    </row>
    <row r="19" spans="1:14" s="143" customFormat="1" ht="13">
      <c r="A19" s="142" t="s">
        <v>37</v>
      </c>
      <c r="B19" s="130" t="s">
        <v>13</v>
      </c>
      <c r="C19" s="131"/>
      <c r="D19" s="131"/>
      <c r="E19" s="152">
        <f t="shared" ref="E19:E25" si="2">SUM(C19-D19)</f>
        <v>0</v>
      </c>
      <c r="F19" s="131"/>
      <c r="G19" s="131"/>
      <c r="H19" s="152">
        <f t="shared" ref="H19:H25" si="3">SUM(F19-G19)</f>
        <v>0</v>
      </c>
      <c r="I19" s="131"/>
      <c r="J19" s="131"/>
    </row>
    <row r="20" spans="1:14" s="143" customFormat="1" ht="13">
      <c r="A20" s="142" t="s">
        <v>38</v>
      </c>
      <c r="B20" s="130" t="s">
        <v>14</v>
      </c>
      <c r="C20" s="131"/>
      <c r="D20" s="131"/>
      <c r="E20" s="152">
        <f t="shared" si="2"/>
        <v>0</v>
      </c>
      <c r="F20" s="131"/>
      <c r="G20" s="131"/>
      <c r="H20" s="152">
        <f t="shared" si="3"/>
        <v>0</v>
      </c>
      <c r="I20" s="131"/>
      <c r="J20" s="131"/>
    </row>
    <row r="21" spans="1:14" s="143" customFormat="1" ht="13">
      <c r="A21" s="142" t="s">
        <v>39</v>
      </c>
      <c r="B21" s="130" t="s">
        <v>15</v>
      </c>
      <c r="C21" s="131"/>
      <c r="D21" s="131"/>
      <c r="E21" s="152">
        <f t="shared" si="2"/>
        <v>0</v>
      </c>
      <c r="F21" s="131"/>
      <c r="G21" s="131"/>
      <c r="H21" s="152">
        <f t="shared" si="3"/>
        <v>0</v>
      </c>
      <c r="I21" s="131"/>
      <c r="J21" s="131"/>
    </row>
    <row r="22" spans="1:14" s="143" customFormat="1" ht="13">
      <c r="A22" s="142" t="s">
        <v>40</v>
      </c>
      <c r="B22" s="130" t="s">
        <v>30</v>
      </c>
      <c r="C22" s="131"/>
      <c r="D22" s="131"/>
      <c r="E22" s="152">
        <f t="shared" si="2"/>
        <v>0</v>
      </c>
      <c r="F22" s="131"/>
      <c r="G22" s="131"/>
      <c r="H22" s="152">
        <f t="shared" si="3"/>
        <v>0</v>
      </c>
      <c r="I22" s="131"/>
      <c r="J22" s="131"/>
    </row>
    <row r="23" spans="1:14" s="124" customFormat="1" ht="13">
      <c r="A23" s="142" t="s">
        <v>41</v>
      </c>
      <c r="B23" s="130" t="s">
        <v>16</v>
      </c>
      <c r="C23" s="131"/>
      <c r="D23" s="131"/>
      <c r="E23" s="152">
        <f t="shared" si="2"/>
        <v>0</v>
      </c>
      <c r="F23" s="131"/>
      <c r="G23" s="131"/>
      <c r="H23" s="152">
        <f t="shared" si="3"/>
        <v>0</v>
      </c>
      <c r="I23" s="131"/>
      <c r="J23" s="131"/>
    </row>
    <row r="24" spans="1:14" s="143" customFormat="1" ht="13">
      <c r="A24" s="142" t="s">
        <v>42</v>
      </c>
      <c r="B24" s="130" t="s">
        <v>17</v>
      </c>
      <c r="C24" s="131"/>
      <c r="D24" s="131"/>
      <c r="E24" s="152">
        <f t="shared" si="2"/>
        <v>0</v>
      </c>
      <c r="F24" s="131"/>
      <c r="G24" s="131"/>
      <c r="H24" s="152">
        <f t="shared" si="3"/>
        <v>0</v>
      </c>
      <c r="I24" s="131"/>
      <c r="J24" s="131"/>
    </row>
    <row r="25" spans="1:14" s="143" customFormat="1" ht="13">
      <c r="A25" s="142" t="s">
        <v>43</v>
      </c>
      <c r="B25" s="130" t="s">
        <v>18</v>
      </c>
      <c r="C25" s="131"/>
      <c r="D25" s="131"/>
      <c r="E25" s="152">
        <f t="shared" si="2"/>
        <v>0</v>
      </c>
      <c r="F25" s="131"/>
      <c r="G25" s="131"/>
      <c r="H25" s="152">
        <f t="shared" si="3"/>
        <v>0</v>
      </c>
      <c r="I25" s="131"/>
      <c r="J25" s="131"/>
    </row>
    <row r="26" spans="1:14" s="143" customFormat="1" ht="13">
      <c r="A26" s="167" t="s">
        <v>19</v>
      </c>
      <c r="B26" s="168"/>
      <c r="C26" s="151">
        <f>SUM(C19:C25)</f>
        <v>0</v>
      </c>
      <c r="D26" s="151">
        <f t="shared" ref="D26:J26" si="4">SUM(D19:D25)</f>
        <v>0</v>
      </c>
      <c r="E26" s="151">
        <f t="shared" si="4"/>
        <v>0</v>
      </c>
      <c r="F26" s="151">
        <f t="shared" si="4"/>
        <v>0</v>
      </c>
      <c r="G26" s="151">
        <f t="shared" si="4"/>
        <v>0</v>
      </c>
      <c r="H26" s="151">
        <f t="shared" si="4"/>
        <v>0</v>
      </c>
      <c r="I26" s="151">
        <f t="shared" si="4"/>
        <v>0</v>
      </c>
      <c r="J26" s="151">
        <f t="shared" si="4"/>
        <v>0</v>
      </c>
    </row>
    <row r="27" spans="1:14" s="143" customFormat="1" ht="13">
      <c r="A27" s="138" t="s">
        <v>33</v>
      </c>
      <c r="B27" s="144" t="s">
        <v>20</v>
      </c>
      <c r="C27" s="145"/>
      <c r="D27" s="145"/>
      <c r="E27" s="146"/>
      <c r="F27" s="147"/>
      <c r="G27" s="145"/>
      <c r="H27" s="146"/>
      <c r="I27" s="147"/>
      <c r="J27" s="147"/>
    </row>
    <row r="28" spans="1:14" s="133" customFormat="1" ht="13">
      <c r="A28" s="130" t="s">
        <v>21</v>
      </c>
      <c r="B28" s="130" t="s">
        <v>22</v>
      </c>
      <c r="C28" s="131"/>
      <c r="D28" s="131"/>
      <c r="E28" s="152">
        <f>SUM(D28-C28)</f>
        <v>0</v>
      </c>
      <c r="F28" s="131"/>
      <c r="G28" s="131"/>
      <c r="H28" s="152">
        <f>SUM(G28-F28)</f>
        <v>0</v>
      </c>
      <c r="I28" s="131"/>
      <c r="J28" s="131"/>
    </row>
    <row r="29" spans="1:14" s="143" customFormat="1" ht="13">
      <c r="A29" s="130" t="s">
        <v>23</v>
      </c>
      <c r="B29" s="130" t="s">
        <v>24</v>
      </c>
      <c r="C29" s="131"/>
      <c r="D29" s="131"/>
      <c r="E29" s="152">
        <f t="shared" ref="E29:E32" si="5">SUM(D29-C29)</f>
        <v>0</v>
      </c>
      <c r="F29" s="131"/>
      <c r="G29" s="131"/>
      <c r="H29" s="152">
        <f t="shared" ref="H29:H32" si="6">SUM(G29-F29)</f>
        <v>0</v>
      </c>
      <c r="I29" s="131"/>
      <c r="J29" s="131"/>
    </row>
    <row r="30" spans="1:14" s="148" customFormat="1" ht="13">
      <c r="A30" s="130" t="s">
        <v>25</v>
      </c>
      <c r="B30" s="130" t="s">
        <v>28</v>
      </c>
      <c r="C30" s="131"/>
      <c r="D30" s="131"/>
      <c r="E30" s="152">
        <f t="shared" si="5"/>
        <v>0</v>
      </c>
      <c r="F30" s="131"/>
      <c r="G30" s="131"/>
      <c r="H30" s="152">
        <f t="shared" si="6"/>
        <v>0</v>
      </c>
      <c r="I30" s="131"/>
      <c r="J30" s="131"/>
    </row>
    <row r="31" spans="1:14" s="143" customFormat="1" ht="13">
      <c r="A31" s="130" t="s">
        <v>26</v>
      </c>
      <c r="B31" s="130" t="s">
        <v>27</v>
      </c>
      <c r="C31" s="131"/>
      <c r="D31" s="131"/>
      <c r="E31" s="152">
        <f t="shared" si="5"/>
        <v>0</v>
      </c>
      <c r="F31" s="131"/>
      <c r="G31" s="131"/>
      <c r="H31" s="152">
        <f t="shared" si="6"/>
        <v>0</v>
      </c>
      <c r="I31" s="131"/>
      <c r="J31" s="131"/>
      <c r="N31" s="140"/>
    </row>
    <row r="32" spans="1:14" s="143" customFormat="1" ht="13">
      <c r="A32" s="149" t="s">
        <v>26</v>
      </c>
      <c r="B32" s="150" t="s">
        <v>49</v>
      </c>
      <c r="C32" s="131"/>
      <c r="D32" s="131"/>
      <c r="E32" s="152">
        <f t="shared" si="5"/>
        <v>0</v>
      </c>
      <c r="F32" s="131"/>
      <c r="G32" s="131"/>
      <c r="H32" s="152">
        <f t="shared" si="6"/>
        <v>0</v>
      </c>
      <c r="I32" s="131"/>
      <c r="J32" s="131"/>
    </row>
    <row r="33" spans="1:11" ht="16" thickBot="1">
      <c r="A33" s="169" t="s">
        <v>29</v>
      </c>
      <c r="B33" s="170"/>
      <c r="C33" s="151">
        <f>SUM(C28:C32)</f>
        <v>0</v>
      </c>
      <c r="D33" s="151">
        <f t="shared" ref="D33:J33" si="7">SUM(D28:D32)</f>
        <v>0</v>
      </c>
      <c r="E33" s="151">
        <f t="shared" si="7"/>
        <v>0</v>
      </c>
      <c r="F33" s="151">
        <f t="shared" si="7"/>
        <v>0</v>
      </c>
      <c r="G33" s="151">
        <f t="shared" si="7"/>
        <v>0</v>
      </c>
      <c r="H33" s="151">
        <f t="shared" si="7"/>
        <v>0</v>
      </c>
      <c r="I33" s="151">
        <f t="shared" si="7"/>
        <v>0</v>
      </c>
      <c r="J33" s="151">
        <f t="shared" si="7"/>
        <v>0</v>
      </c>
    </row>
    <row r="34" spans="1:11" ht="16" thickBot="1">
      <c r="A34" s="162" t="s">
        <v>50</v>
      </c>
      <c r="B34" s="163"/>
      <c r="C34" s="29">
        <f>SUM(C26-C33)</f>
        <v>0</v>
      </c>
      <c r="D34" s="29">
        <f t="shared" ref="D34:J34" si="8">SUM(D26-D33)</f>
        <v>0</v>
      </c>
      <c r="E34" s="29">
        <f>SUM(E26+E33)</f>
        <v>0</v>
      </c>
      <c r="F34" s="29">
        <f t="shared" si="8"/>
        <v>0</v>
      </c>
      <c r="G34" s="29">
        <f t="shared" si="8"/>
        <v>0</v>
      </c>
      <c r="H34" s="29">
        <f>SUM(H26+H33)</f>
        <v>0</v>
      </c>
      <c r="I34" s="29">
        <f t="shared" si="8"/>
        <v>0</v>
      </c>
      <c r="J34" s="29">
        <f t="shared" si="8"/>
        <v>0</v>
      </c>
    </row>
    <row r="37" spans="1:11" ht="16" thickBot="1"/>
    <row r="38" spans="1:11" ht="15" customHeight="1" thickBot="1">
      <c r="A38" s="159" t="str">
        <f>IF(ISERROR(Rating!D21),"Ikke tilstrekkelig utfylt skjema!","Skjemaet er tilstrekkelig utfylt for å avgi ratingscore, men alle kolonner (i både balansen og resultatregnskapet) skal fylles ut")</f>
        <v>Ikke tilstrekkelig utfylt skjema!</v>
      </c>
      <c r="B38" s="160"/>
      <c r="C38" s="160"/>
      <c r="D38" s="160"/>
      <c r="E38" s="160"/>
      <c r="F38" s="160"/>
      <c r="G38" s="160"/>
      <c r="H38" s="160"/>
      <c r="I38" s="160"/>
      <c r="J38" s="160"/>
      <c r="K38" s="161"/>
    </row>
  </sheetData>
  <sheetProtection sheet="1"/>
  <mergeCells count="8">
    <mergeCell ref="A38:K38"/>
    <mergeCell ref="A34:B34"/>
    <mergeCell ref="C2:J2"/>
    <mergeCell ref="A6:A7"/>
    <mergeCell ref="A10:B10"/>
    <mergeCell ref="A14:B14"/>
    <mergeCell ref="A26:B26"/>
    <mergeCell ref="A33:B33"/>
  </mergeCells>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K38"/>
  <sheetViews>
    <sheetView showGridLines="0" workbookViewId="0">
      <selection activeCell="C17" sqref="C17:J18"/>
    </sheetView>
  </sheetViews>
  <sheetFormatPr baseColWidth="10" defaultColWidth="9.1796875" defaultRowHeight="15.5"/>
  <cols>
    <col min="1" max="1" width="13.26953125" style="113" customWidth="1"/>
    <col min="2" max="2" width="28.26953125" style="113" customWidth="1"/>
    <col min="3" max="3" width="11.26953125" style="112" bestFit="1" customWidth="1"/>
    <col min="4" max="4" width="13.26953125" style="112" bestFit="1" customWidth="1"/>
    <col min="5" max="5" width="15" style="112" customWidth="1"/>
    <col min="6" max="6" width="13.54296875" style="112" customWidth="1"/>
    <col min="7" max="7" width="11.81640625" style="113" bestFit="1" customWidth="1"/>
    <col min="8" max="8" width="14.81640625" style="112" customWidth="1"/>
    <col min="9" max="9" width="15.26953125" style="112" bestFit="1" customWidth="1"/>
    <col min="10" max="10" width="11.26953125" style="112" customWidth="1"/>
    <col min="11" max="16384" width="9.1796875" style="113"/>
  </cols>
  <sheetData>
    <row r="1" spans="1:10">
      <c r="A1" s="111" t="s">
        <v>48</v>
      </c>
      <c r="B1" s="112"/>
      <c r="F1" s="113"/>
      <c r="G1" s="112"/>
      <c r="J1" s="113"/>
    </row>
    <row r="2" spans="1:10">
      <c r="A2" s="111" t="s">
        <v>46</v>
      </c>
      <c r="B2" s="114"/>
      <c r="C2" s="164" t="s">
        <v>118</v>
      </c>
      <c r="D2" s="164"/>
      <c r="E2" s="164"/>
      <c r="F2" s="164"/>
      <c r="G2" s="164"/>
      <c r="H2" s="164"/>
      <c r="I2" s="164"/>
      <c r="J2" s="164"/>
    </row>
    <row r="3" spans="1:10">
      <c r="B3" s="114"/>
      <c r="C3" s="111"/>
      <c r="F3" s="113"/>
      <c r="G3" s="112"/>
      <c r="J3" s="115" t="s">
        <v>47</v>
      </c>
    </row>
    <row r="4" spans="1:10">
      <c r="A4" s="111"/>
      <c r="C4" s="114"/>
    </row>
    <row r="5" spans="1:10">
      <c r="A5" s="116" t="s">
        <v>1</v>
      </c>
      <c r="B5" s="117"/>
      <c r="C5" s="118"/>
      <c r="D5" s="118"/>
      <c r="E5" s="118"/>
      <c r="F5" s="119"/>
      <c r="G5" s="117"/>
      <c r="H5" s="118"/>
      <c r="I5" s="118"/>
      <c r="J5" s="119"/>
    </row>
    <row r="6" spans="1:10" s="124" customFormat="1" ht="13">
      <c r="A6" s="165" t="s">
        <v>33</v>
      </c>
      <c r="B6" s="120"/>
      <c r="C6" s="121" t="s">
        <v>121</v>
      </c>
      <c r="D6" s="122" t="s">
        <v>121</v>
      </c>
      <c r="E6" s="123" t="s">
        <v>31</v>
      </c>
      <c r="F6" s="121" t="s">
        <v>121</v>
      </c>
      <c r="G6" s="122" t="s">
        <v>121</v>
      </c>
      <c r="H6" s="123" t="s">
        <v>31</v>
      </c>
      <c r="I6" s="121" t="s">
        <v>124</v>
      </c>
      <c r="J6" s="121" t="s">
        <v>119</v>
      </c>
    </row>
    <row r="7" spans="1:10" s="124" customFormat="1" ht="13">
      <c r="A7" s="166"/>
      <c r="B7" s="125"/>
      <c r="C7" s="126" t="s">
        <v>122</v>
      </c>
      <c r="D7" s="127" t="s">
        <v>123</v>
      </c>
      <c r="E7" s="155"/>
      <c r="F7" s="128" t="s">
        <v>36</v>
      </c>
      <c r="G7" s="126" t="s">
        <v>45</v>
      </c>
      <c r="H7" s="155"/>
      <c r="I7" s="129" t="s">
        <v>44</v>
      </c>
      <c r="J7" s="129" t="s">
        <v>32</v>
      </c>
    </row>
    <row r="8" spans="1:10" s="133" customFormat="1" ht="13">
      <c r="A8" s="130" t="s">
        <v>34</v>
      </c>
      <c r="B8" s="130" t="s">
        <v>2</v>
      </c>
      <c r="C8" s="131"/>
      <c r="D8" s="131"/>
      <c r="E8" s="152">
        <f>SUM(C8-D8)</f>
        <v>0</v>
      </c>
      <c r="F8" s="131"/>
      <c r="G8" s="153">
        <f>C8</f>
        <v>0</v>
      </c>
      <c r="H8" s="152">
        <f>SUM(G8-F8)</f>
        <v>0</v>
      </c>
      <c r="I8" s="131"/>
      <c r="J8" s="131"/>
    </row>
    <row r="9" spans="1:10" s="133" customFormat="1" ht="13">
      <c r="A9" s="130" t="s">
        <v>34</v>
      </c>
      <c r="B9" s="130" t="s">
        <v>3</v>
      </c>
      <c r="C9" s="131"/>
      <c r="D9" s="131"/>
      <c r="E9" s="152">
        <f>SUM(C9-D9)</f>
        <v>0</v>
      </c>
      <c r="F9" s="131"/>
      <c r="G9" s="153">
        <f>C9</f>
        <v>0</v>
      </c>
      <c r="H9" s="152">
        <f>SUM(G9-F9)</f>
        <v>0</v>
      </c>
      <c r="I9" s="131"/>
      <c r="J9" s="131"/>
    </row>
    <row r="10" spans="1:10" s="135" customFormat="1" ht="13">
      <c r="A10" s="167" t="s">
        <v>4</v>
      </c>
      <c r="B10" s="168"/>
      <c r="C10" s="151">
        <f>SUM(C8:C9)</f>
        <v>0</v>
      </c>
      <c r="D10" s="151">
        <f t="shared" ref="D10:J10" si="0">SUM(D8:D9)</f>
        <v>0</v>
      </c>
      <c r="E10" s="151">
        <f>SUM(E8:E9)</f>
        <v>0</v>
      </c>
      <c r="F10" s="151">
        <f t="shared" si="0"/>
        <v>0</v>
      </c>
      <c r="G10" s="151">
        <f t="shared" si="0"/>
        <v>0</v>
      </c>
      <c r="H10" s="151">
        <f t="shared" si="0"/>
        <v>0</v>
      </c>
      <c r="I10" s="151">
        <f t="shared" si="0"/>
        <v>0</v>
      </c>
      <c r="J10" s="151">
        <f t="shared" si="0"/>
        <v>0</v>
      </c>
    </row>
    <row r="11" spans="1:10" s="133" customFormat="1" ht="13">
      <c r="A11" s="130" t="s">
        <v>35</v>
      </c>
      <c r="B11" s="130" t="s">
        <v>6</v>
      </c>
      <c r="C11" s="131"/>
      <c r="D11" s="131"/>
      <c r="E11" s="152">
        <f>SUM(C11-D11)</f>
        <v>0</v>
      </c>
      <c r="F11" s="131"/>
      <c r="G11" s="153">
        <f>C11</f>
        <v>0</v>
      </c>
      <c r="H11" s="152">
        <f>SUM(G11-F11)</f>
        <v>0</v>
      </c>
      <c r="I11" s="131"/>
      <c r="J11" s="131"/>
    </row>
    <row r="12" spans="1:10" s="124" customFormat="1" ht="13">
      <c r="A12" s="130" t="s">
        <v>35</v>
      </c>
      <c r="B12" s="130" t="s">
        <v>7</v>
      </c>
      <c r="C12" s="131"/>
      <c r="D12" s="131"/>
      <c r="E12" s="152">
        <f>SUM(C12-D12)</f>
        <v>0</v>
      </c>
      <c r="F12" s="131"/>
      <c r="G12" s="153">
        <f>C12</f>
        <v>0</v>
      </c>
      <c r="H12" s="152">
        <f>SUM(G12-F12)</f>
        <v>0</v>
      </c>
      <c r="I12" s="131"/>
      <c r="J12" s="131"/>
    </row>
    <row r="13" spans="1:10" s="124" customFormat="1" ht="13">
      <c r="A13" s="130" t="s">
        <v>35</v>
      </c>
      <c r="B13" s="130" t="s">
        <v>8</v>
      </c>
      <c r="C13" s="131"/>
      <c r="D13" s="131"/>
      <c r="E13" s="152">
        <f>SUM(C13-D13)</f>
        <v>0</v>
      </c>
      <c r="F13" s="131"/>
      <c r="G13" s="153">
        <f>C13</f>
        <v>0</v>
      </c>
      <c r="H13" s="152">
        <f>SUM(G13-F13)</f>
        <v>0</v>
      </c>
      <c r="I13" s="131"/>
      <c r="J13" s="131"/>
    </row>
    <row r="14" spans="1:10" s="133" customFormat="1" ht="13">
      <c r="A14" s="167" t="s">
        <v>9</v>
      </c>
      <c r="B14" s="168"/>
      <c r="C14" s="151">
        <f>SUM(C11:C13)</f>
        <v>0</v>
      </c>
      <c r="D14" s="151">
        <f>SUM(D11:D13)</f>
        <v>0</v>
      </c>
      <c r="E14" s="151">
        <f t="shared" ref="E14:J14" si="1">SUM(E11:E13)</f>
        <v>0</v>
      </c>
      <c r="F14" s="151">
        <f t="shared" si="1"/>
        <v>0</v>
      </c>
      <c r="G14" s="151">
        <f t="shared" si="1"/>
        <v>0</v>
      </c>
      <c r="H14" s="151">
        <f t="shared" si="1"/>
        <v>0</v>
      </c>
      <c r="I14" s="151">
        <f t="shared" si="1"/>
        <v>0</v>
      </c>
      <c r="J14" s="151">
        <f t="shared" si="1"/>
        <v>0</v>
      </c>
    </row>
    <row r="15" spans="1:10">
      <c r="A15" s="136" t="s">
        <v>10</v>
      </c>
      <c r="B15" s="119" t="s">
        <v>5</v>
      </c>
      <c r="C15" s="119"/>
      <c r="D15" s="119"/>
      <c r="E15" s="119"/>
      <c r="F15" s="119" t="s">
        <v>5</v>
      </c>
      <c r="G15" s="118"/>
      <c r="H15" s="119"/>
      <c r="I15" s="119"/>
      <c r="J15" s="119"/>
    </row>
    <row r="16" spans="1:10">
      <c r="A16" s="137" t="s">
        <v>11</v>
      </c>
      <c r="B16" s="118"/>
      <c r="C16" s="119"/>
      <c r="D16" s="119"/>
      <c r="E16" s="119"/>
      <c r="F16" s="119"/>
      <c r="G16" s="118"/>
      <c r="H16" s="119"/>
      <c r="I16" s="119"/>
      <c r="J16" s="119"/>
    </row>
    <row r="17" spans="1:10" s="140" customFormat="1" ht="13">
      <c r="A17" s="138" t="s">
        <v>33</v>
      </c>
      <c r="B17" s="139" t="s">
        <v>12</v>
      </c>
      <c r="C17" s="121" t="s">
        <v>121</v>
      </c>
      <c r="D17" s="122" t="s">
        <v>121</v>
      </c>
      <c r="E17" s="123" t="s">
        <v>31</v>
      </c>
      <c r="F17" s="121" t="s">
        <v>121</v>
      </c>
      <c r="G17" s="122" t="s">
        <v>121</v>
      </c>
      <c r="H17" s="123" t="s">
        <v>31</v>
      </c>
      <c r="I17" s="121" t="s">
        <v>124</v>
      </c>
      <c r="J17" s="121" t="s">
        <v>119</v>
      </c>
    </row>
    <row r="18" spans="1:10" s="140" customFormat="1" ht="13">
      <c r="A18" s="141"/>
      <c r="B18" s="141"/>
      <c r="C18" s="126" t="s">
        <v>122</v>
      </c>
      <c r="D18" s="127" t="s">
        <v>123</v>
      </c>
      <c r="E18" s="155"/>
      <c r="F18" s="128" t="s">
        <v>36</v>
      </c>
      <c r="G18" s="126" t="s">
        <v>45</v>
      </c>
      <c r="H18" s="155"/>
      <c r="I18" s="129" t="s">
        <v>44</v>
      </c>
      <c r="J18" s="129" t="s">
        <v>32</v>
      </c>
    </row>
    <row r="19" spans="1:10" s="143" customFormat="1" ht="13">
      <c r="A19" s="142" t="s">
        <v>37</v>
      </c>
      <c r="B19" s="130" t="s">
        <v>13</v>
      </c>
      <c r="C19" s="131"/>
      <c r="D19" s="131"/>
      <c r="E19" s="152">
        <f t="shared" ref="E19:E25" si="2">SUM(C19-D19)</f>
        <v>0</v>
      </c>
      <c r="F19" s="131"/>
      <c r="G19" s="131"/>
      <c r="H19" s="152">
        <f t="shared" ref="H19:H25" si="3">SUM(F19-G19)</f>
        <v>0</v>
      </c>
      <c r="I19" s="131"/>
      <c r="J19" s="131"/>
    </row>
    <row r="20" spans="1:10" s="143" customFormat="1" ht="13">
      <c r="A20" s="142" t="s">
        <v>38</v>
      </c>
      <c r="B20" s="130" t="s">
        <v>14</v>
      </c>
      <c r="C20" s="131"/>
      <c r="D20" s="131"/>
      <c r="E20" s="152">
        <f t="shared" si="2"/>
        <v>0</v>
      </c>
      <c r="F20" s="131"/>
      <c r="G20" s="131"/>
      <c r="H20" s="152">
        <f t="shared" si="3"/>
        <v>0</v>
      </c>
      <c r="I20" s="131"/>
      <c r="J20" s="131"/>
    </row>
    <row r="21" spans="1:10" s="143" customFormat="1" ht="13">
      <c r="A21" s="142" t="s">
        <v>39</v>
      </c>
      <c r="B21" s="130" t="s">
        <v>15</v>
      </c>
      <c r="C21" s="131"/>
      <c r="D21" s="131"/>
      <c r="E21" s="152">
        <f t="shared" si="2"/>
        <v>0</v>
      </c>
      <c r="F21" s="131"/>
      <c r="G21" s="131"/>
      <c r="H21" s="152">
        <f t="shared" si="3"/>
        <v>0</v>
      </c>
      <c r="I21" s="131"/>
      <c r="J21" s="131"/>
    </row>
    <row r="22" spans="1:10" s="143" customFormat="1" ht="13">
      <c r="A22" s="142" t="s">
        <v>40</v>
      </c>
      <c r="B22" s="130" t="s">
        <v>30</v>
      </c>
      <c r="C22" s="131"/>
      <c r="D22" s="131"/>
      <c r="E22" s="152">
        <f t="shared" si="2"/>
        <v>0</v>
      </c>
      <c r="F22" s="131"/>
      <c r="G22" s="131"/>
      <c r="H22" s="152">
        <f t="shared" si="3"/>
        <v>0</v>
      </c>
      <c r="I22" s="131"/>
      <c r="J22" s="131"/>
    </row>
    <row r="23" spans="1:10" s="124" customFormat="1" ht="13">
      <c r="A23" s="142" t="s">
        <v>41</v>
      </c>
      <c r="B23" s="130" t="s">
        <v>16</v>
      </c>
      <c r="C23" s="131"/>
      <c r="D23" s="131"/>
      <c r="E23" s="152">
        <f t="shared" si="2"/>
        <v>0</v>
      </c>
      <c r="F23" s="131"/>
      <c r="G23" s="131"/>
      <c r="H23" s="152">
        <f t="shared" si="3"/>
        <v>0</v>
      </c>
      <c r="I23" s="131"/>
      <c r="J23" s="131"/>
    </row>
    <row r="24" spans="1:10" s="143" customFormat="1" ht="13">
      <c r="A24" s="142" t="s">
        <v>42</v>
      </c>
      <c r="B24" s="130" t="s">
        <v>17</v>
      </c>
      <c r="C24" s="131"/>
      <c r="D24" s="131"/>
      <c r="E24" s="152">
        <f t="shared" si="2"/>
        <v>0</v>
      </c>
      <c r="F24" s="131"/>
      <c r="G24" s="131"/>
      <c r="H24" s="152">
        <f t="shared" si="3"/>
        <v>0</v>
      </c>
      <c r="I24" s="131"/>
      <c r="J24" s="131"/>
    </row>
    <row r="25" spans="1:10" s="143" customFormat="1" ht="13">
      <c r="A25" s="142" t="s">
        <v>43</v>
      </c>
      <c r="B25" s="130" t="s">
        <v>18</v>
      </c>
      <c r="C25" s="131"/>
      <c r="D25" s="131"/>
      <c r="E25" s="152">
        <f t="shared" si="2"/>
        <v>0</v>
      </c>
      <c r="F25" s="131"/>
      <c r="G25" s="131"/>
      <c r="H25" s="152">
        <f t="shared" si="3"/>
        <v>0</v>
      </c>
      <c r="I25" s="131"/>
      <c r="J25" s="131"/>
    </row>
    <row r="26" spans="1:10" s="143" customFormat="1" ht="13">
      <c r="A26" s="167" t="s">
        <v>19</v>
      </c>
      <c r="B26" s="168"/>
      <c r="C26" s="151">
        <f>SUM(C19:C25)</f>
        <v>0</v>
      </c>
      <c r="D26" s="151">
        <f t="shared" ref="D26:J26" si="4">SUM(D19:D25)</f>
        <v>0</v>
      </c>
      <c r="E26" s="151">
        <f t="shared" si="4"/>
        <v>0</v>
      </c>
      <c r="F26" s="151">
        <f t="shared" si="4"/>
        <v>0</v>
      </c>
      <c r="G26" s="151">
        <f t="shared" si="4"/>
        <v>0</v>
      </c>
      <c r="H26" s="151">
        <f t="shared" si="4"/>
        <v>0</v>
      </c>
      <c r="I26" s="151">
        <f t="shared" si="4"/>
        <v>0</v>
      </c>
      <c r="J26" s="151">
        <f t="shared" si="4"/>
        <v>0</v>
      </c>
    </row>
    <row r="27" spans="1:10" s="143" customFormat="1" ht="13">
      <c r="A27" s="138" t="s">
        <v>33</v>
      </c>
      <c r="B27" s="144" t="s">
        <v>20</v>
      </c>
      <c r="C27" s="145"/>
      <c r="D27" s="145"/>
      <c r="E27" s="26"/>
      <c r="F27" s="147"/>
      <c r="G27" s="145"/>
      <c r="H27" s="26"/>
      <c r="I27" s="147"/>
      <c r="J27" s="147"/>
    </row>
    <row r="28" spans="1:10" s="133" customFormat="1" ht="13">
      <c r="A28" s="130" t="s">
        <v>21</v>
      </c>
      <c r="B28" s="130" t="s">
        <v>22</v>
      </c>
      <c r="C28" s="131"/>
      <c r="D28" s="131"/>
      <c r="E28" s="152">
        <f>SUM(D28-C28)</f>
        <v>0</v>
      </c>
      <c r="F28" s="131"/>
      <c r="G28" s="131"/>
      <c r="H28" s="152">
        <f>SUM(G28-F28)</f>
        <v>0</v>
      </c>
      <c r="I28" s="131"/>
      <c r="J28" s="131"/>
    </row>
    <row r="29" spans="1:10" s="143" customFormat="1" ht="13">
      <c r="A29" s="130" t="s">
        <v>23</v>
      </c>
      <c r="B29" s="130" t="s">
        <v>24</v>
      </c>
      <c r="C29" s="131"/>
      <c r="D29" s="131"/>
      <c r="E29" s="152">
        <f t="shared" ref="E29:E32" si="5">SUM(D29-C29)</f>
        <v>0</v>
      </c>
      <c r="F29" s="131"/>
      <c r="G29" s="131"/>
      <c r="H29" s="152">
        <f t="shared" ref="H29:H32" si="6">SUM(G29-F29)</f>
        <v>0</v>
      </c>
      <c r="I29" s="131"/>
      <c r="J29" s="131"/>
    </row>
    <row r="30" spans="1:10" s="148" customFormat="1" ht="13">
      <c r="A30" s="130" t="s">
        <v>25</v>
      </c>
      <c r="B30" s="130" t="s">
        <v>28</v>
      </c>
      <c r="C30" s="131"/>
      <c r="D30" s="131"/>
      <c r="E30" s="152">
        <f t="shared" si="5"/>
        <v>0</v>
      </c>
      <c r="F30" s="131"/>
      <c r="G30" s="131"/>
      <c r="H30" s="152">
        <f t="shared" si="6"/>
        <v>0</v>
      </c>
      <c r="I30" s="131"/>
      <c r="J30" s="131"/>
    </row>
    <row r="31" spans="1:10" s="143" customFormat="1" ht="13">
      <c r="A31" s="130" t="s">
        <v>26</v>
      </c>
      <c r="B31" s="130" t="s">
        <v>27</v>
      </c>
      <c r="C31" s="131"/>
      <c r="D31" s="131"/>
      <c r="E31" s="152">
        <f t="shared" si="5"/>
        <v>0</v>
      </c>
      <c r="F31" s="131"/>
      <c r="G31" s="131"/>
      <c r="H31" s="152">
        <f t="shared" si="6"/>
        <v>0</v>
      </c>
      <c r="I31" s="131"/>
      <c r="J31" s="131"/>
    </row>
    <row r="32" spans="1:10" s="143" customFormat="1" ht="13">
      <c r="A32" s="149" t="s">
        <v>26</v>
      </c>
      <c r="B32" s="150" t="s">
        <v>49</v>
      </c>
      <c r="C32" s="131"/>
      <c r="D32" s="131"/>
      <c r="E32" s="152">
        <f t="shared" si="5"/>
        <v>0</v>
      </c>
      <c r="F32" s="131"/>
      <c r="G32" s="131"/>
      <c r="H32" s="152">
        <f t="shared" si="6"/>
        <v>0</v>
      </c>
      <c r="I32" s="131"/>
      <c r="J32" s="131"/>
    </row>
    <row r="33" spans="1:11" ht="16" thickBot="1">
      <c r="A33" s="169" t="s">
        <v>29</v>
      </c>
      <c r="B33" s="170"/>
      <c r="C33" s="151">
        <f>SUM(C28:C32)</f>
        <v>0</v>
      </c>
      <c r="D33" s="151">
        <f t="shared" ref="D33:J33" si="7">SUM(D28:D32)</f>
        <v>0</v>
      </c>
      <c r="E33" s="151">
        <f t="shared" si="7"/>
        <v>0</v>
      </c>
      <c r="F33" s="151">
        <f t="shared" si="7"/>
        <v>0</v>
      </c>
      <c r="G33" s="151">
        <f t="shared" si="7"/>
        <v>0</v>
      </c>
      <c r="H33" s="151">
        <f t="shared" si="7"/>
        <v>0</v>
      </c>
      <c r="I33" s="151">
        <f t="shared" si="7"/>
        <v>0</v>
      </c>
      <c r="J33" s="151">
        <f t="shared" si="7"/>
        <v>0</v>
      </c>
    </row>
    <row r="34" spans="1:11" ht="16" thickBot="1">
      <c r="A34" s="162" t="s">
        <v>50</v>
      </c>
      <c r="B34" s="163"/>
      <c r="C34" s="29">
        <f>SUM(C26-C33)</f>
        <v>0</v>
      </c>
      <c r="D34" s="29">
        <f t="shared" ref="D34:J34" si="8">SUM(D26-D33)</f>
        <v>0</v>
      </c>
      <c r="E34" s="29">
        <f>SUM(E26+E33)</f>
        <v>0</v>
      </c>
      <c r="F34" s="29">
        <f t="shared" si="8"/>
        <v>0</v>
      </c>
      <c r="G34" s="29">
        <f t="shared" si="8"/>
        <v>0</v>
      </c>
      <c r="H34" s="29">
        <f>SUM(H26+H33)</f>
        <v>0</v>
      </c>
      <c r="I34" s="29">
        <f t="shared" si="8"/>
        <v>0</v>
      </c>
      <c r="J34" s="29">
        <f t="shared" si="8"/>
        <v>0</v>
      </c>
    </row>
    <row r="37" spans="1:11" ht="16" thickBot="1"/>
    <row r="38" spans="1:11" ht="16" thickBot="1">
      <c r="A38" s="159" t="str">
        <f>IF(ISERROR(Rating!D21),"Ikke tilstrekkelig utfylt skjema!","Skjemaet er tilstrekkelig utfylt for å avgi ratingscore, men alle kolonner (i både balansen og resultatregnskapet) skal fylles ut")</f>
        <v>Ikke tilstrekkelig utfylt skjema!</v>
      </c>
      <c r="B38" s="160"/>
      <c r="C38" s="160"/>
      <c r="D38" s="160"/>
      <c r="E38" s="160"/>
      <c r="F38" s="160"/>
      <c r="G38" s="160"/>
      <c r="H38" s="160"/>
      <c r="I38" s="160"/>
      <c r="J38" s="160"/>
      <c r="K38" s="161"/>
    </row>
  </sheetData>
  <sheetProtection sheet="1"/>
  <mergeCells count="8">
    <mergeCell ref="A38:K38"/>
    <mergeCell ref="A34:B34"/>
    <mergeCell ref="C2:J2"/>
    <mergeCell ref="A6:A7"/>
    <mergeCell ref="A10:B10"/>
    <mergeCell ref="A14:B14"/>
    <mergeCell ref="A26:B26"/>
    <mergeCell ref="A33:B33"/>
  </mergeCells>
  <pageMargins left="0.78740157499999996" right="0.78740157499999996" top="0.984251969" bottom="0.984251969"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1"/>
  <dimension ref="A1:K38"/>
  <sheetViews>
    <sheetView showGridLines="0" workbookViewId="0">
      <selection activeCell="C17" sqref="C17:J18"/>
    </sheetView>
  </sheetViews>
  <sheetFormatPr baseColWidth="10" defaultColWidth="9.1796875" defaultRowHeight="15.5"/>
  <cols>
    <col min="1" max="1" width="13.26953125" style="113" customWidth="1"/>
    <col min="2" max="2" width="28.26953125" style="113" customWidth="1"/>
    <col min="3" max="3" width="11.26953125" style="112" bestFit="1" customWidth="1"/>
    <col min="4" max="4" width="13.26953125" style="112" bestFit="1" customWidth="1"/>
    <col min="5" max="5" width="12.7265625" style="112" customWidth="1"/>
    <col min="6" max="6" width="13.7265625" style="112" customWidth="1"/>
    <col min="7" max="7" width="11.81640625" style="113" bestFit="1" customWidth="1"/>
    <col min="8" max="8" width="14.81640625" style="112" customWidth="1"/>
    <col min="9" max="9" width="15.26953125" style="112" bestFit="1" customWidth="1"/>
    <col min="10" max="10" width="11.26953125" style="112" customWidth="1"/>
    <col min="11" max="16384" width="9.1796875" style="113"/>
  </cols>
  <sheetData>
    <row r="1" spans="1:10">
      <c r="A1" s="111" t="s">
        <v>48</v>
      </c>
      <c r="B1" s="112"/>
      <c r="F1" s="113"/>
      <c r="G1" s="112"/>
      <c r="J1" s="113"/>
    </row>
    <row r="2" spans="1:10">
      <c r="A2" s="111" t="s">
        <v>46</v>
      </c>
      <c r="B2" s="114"/>
      <c r="C2" s="164" t="s">
        <v>118</v>
      </c>
      <c r="D2" s="164"/>
      <c r="E2" s="164"/>
      <c r="F2" s="164"/>
      <c r="G2" s="164"/>
      <c r="H2" s="164"/>
      <c r="I2" s="164"/>
      <c r="J2" s="164"/>
    </row>
    <row r="3" spans="1:10">
      <c r="B3" s="114"/>
      <c r="C3" s="111"/>
      <c r="F3" s="113"/>
      <c r="G3" s="112"/>
      <c r="J3" s="115" t="s">
        <v>47</v>
      </c>
    </row>
    <row r="4" spans="1:10">
      <c r="A4" s="111"/>
      <c r="C4" s="114"/>
    </row>
    <row r="5" spans="1:10">
      <c r="A5" s="116" t="s">
        <v>1</v>
      </c>
      <c r="B5" s="117"/>
      <c r="C5" s="118"/>
      <c r="D5" s="118"/>
      <c r="E5" s="118"/>
      <c r="F5" s="119"/>
      <c r="G5" s="117"/>
      <c r="H5" s="118"/>
      <c r="I5" s="118"/>
      <c r="J5" s="119"/>
    </row>
    <row r="6" spans="1:10" s="124" customFormat="1" ht="13">
      <c r="A6" s="165" t="s">
        <v>33</v>
      </c>
      <c r="B6" s="120"/>
      <c r="C6" s="121" t="s">
        <v>121</v>
      </c>
      <c r="D6" s="122" t="s">
        <v>121</v>
      </c>
      <c r="E6" s="123" t="s">
        <v>31</v>
      </c>
      <c r="F6" s="121" t="s">
        <v>121</v>
      </c>
      <c r="G6" s="122" t="s">
        <v>121</v>
      </c>
      <c r="H6" s="123" t="s">
        <v>31</v>
      </c>
      <c r="I6" s="121" t="s">
        <v>124</v>
      </c>
      <c r="J6" s="121" t="s">
        <v>119</v>
      </c>
    </row>
    <row r="7" spans="1:10" s="124" customFormat="1" ht="13">
      <c r="A7" s="166"/>
      <c r="B7" s="125"/>
      <c r="C7" s="126" t="s">
        <v>122</v>
      </c>
      <c r="D7" s="127" t="s">
        <v>123</v>
      </c>
      <c r="E7" s="155"/>
      <c r="F7" s="128" t="s">
        <v>36</v>
      </c>
      <c r="G7" s="126" t="s">
        <v>45</v>
      </c>
      <c r="H7" s="155"/>
      <c r="I7" s="129" t="s">
        <v>44</v>
      </c>
      <c r="J7" s="129" t="s">
        <v>32</v>
      </c>
    </row>
    <row r="8" spans="1:10" s="133" customFormat="1" ht="13">
      <c r="A8" s="130" t="s">
        <v>34</v>
      </c>
      <c r="B8" s="130" t="s">
        <v>2</v>
      </c>
      <c r="C8" s="131"/>
      <c r="D8" s="131"/>
      <c r="E8" s="152">
        <f>SUM(C8-D8)</f>
        <v>0</v>
      </c>
      <c r="F8" s="131"/>
      <c r="G8" s="153">
        <f>C8</f>
        <v>0</v>
      </c>
      <c r="H8" s="152">
        <f>SUM(G8-F8)</f>
        <v>0</v>
      </c>
      <c r="I8" s="131"/>
      <c r="J8" s="131"/>
    </row>
    <row r="9" spans="1:10" s="133" customFormat="1" ht="13">
      <c r="A9" s="130" t="s">
        <v>34</v>
      </c>
      <c r="B9" s="130" t="s">
        <v>3</v>
      </c>
      <c r="C9" s="131"/>
      <c r="D9" s="131"/>
      <c r="E9" s="152">
        <f>SUM(C9-D9)</f>
        <v>0</v>
      </c>
      <c r="F9" s="131"/>
      <c r="G9" s="153">
        <f>C9</f>
        <v>0</v>
      </c>
      <c r="H9" s="152">
        <f>SUM(G9-F9)</f>
        <v>0</v>
      </c>
      <c r="I9" s="131"/>
      <c r="J9" s="131"/>
    </row>
    <row r="10" spans="1:10" s="135" customFormat="1" ht="13">
      <c r="A10" s="167" t="s">
        <v>4</v>
      </c>
      <c r="B10" s="168"/>
      <c r="C10" s="151">
        <f>SUM(C8:C9)</f>
        <v>0</v>
      </c>
      <c r="D10" s="151">
        <f t="shared" ref="D10:J10" si="0">SUM(D8:D9)</f>
        <v>0</v>
      </c>
      <c r="E10" s="151">
        <f>SUM(E8:E9)</f>
        <v>0</v>
      </c>
      <c r="F10" s="151">
        <f t="shared" si="0"/>
        <v>0</v>
      </c>
      <c r="G10" s="151">
        <f t="shared" si="0"/>
        <v>0</v>
      </c>
      <c r="H10" s="151">
        <f t="shared" si="0"/>
        <v>0</v>
      </c>
      <c r="I10" s="151">
        <f t="shared" si="0"/>
        <v>0</v>
      </c>
      <c r="J10" s="151">
        <f t="shared" si="0"/>
        <v>0</v>
      </c>
    </row>
    <row r="11" spans="1:10" s="133" customFormat="1" ht="13">
      <c r="A11" s="130" t="s">
        <v>35</v>
      </c>
      <c r="B11" s="130" t="s">
        <v>6</v>
      </c>
      <c r="C11" s="131"/>
      <c r="D11" s="131"/>
      <c r="E11" s="152">
        <f>SUM(C11-D11)</f>
        <v>0</v>
      </c>
      <c r="F11" s="131"/>
      <c r="G11" s="153">
        <f>C11</f>
        <v>0</v>
      </c>
      <c r="H11" s="152">
        <f>SUM(G11-F11)</f>
        <v>0</v>
      </c>
      <c r="I11" s="131"/>
      <c r="J11" s="131"/>
    </row>
    <row r="12" spans="1:10" s="124" customFormat="1" ht="13">
      <c r="A12" s="130" t="s">
        <v>35</v>
      </c>
      <c r="B12" s="130" t="s">
        <v>7</v>
      </c>
      <c r="C12" s="131"/>
      <c r="D12" s="131"/>
      <c r="E12" s="152">
        <f>SUM(C12-D12)</f>
        <v>0</v>
      </c>
      <c r="F12" s="131"/>
      <c r="G12" s="153">
        <f>C12</f>
        <v>0</v>
      </c>
      <c r="H12" s="152">
        <f>SUM(G12-F12)</f>
        <v>0</v>
      </c>
      <c r="I12" s="131"/>
      <c r="J12" s="131"/>
    </row>
    <row r="13" spans="1:10" s="124" customFormat="1" ht="13">
      <c r="A13" s="130" t="s">
        <v>35</v>
      </c>
      <c r="B13" s="130" t="s">
        <v>8</v>
      </c>
      <c r="C13" s="131"/>
      <c r="D13" s="131"/>
      <c r="E13" s="152">
        <f>SUM(C13-D13)</f>
        <v>0</v>
      </c>
      <c r="F13" s="131"/>
      <c r="G13" s="153">
        <f>C13</f>
        <v>0</v>
      </c>
      <c r="H13" s="152">
        <f>SUM(G13-F13)</f>
        <v>0</v>
      </c>
      <c r="I13" s="131"/>
      <c r="J13" s="131"/>
    </row>
    <row r="14" spans="1:10" s="133" customFormat="1" ht="13">
      <c r="A14" s="167" t="s">
        <v>9</v>
      </c>
      <c r="B14" s="168"/>
      <c r="C14" s="151">
        <f>SUM(C11:C13)</f>
        <v>0</v>
      </c>
      <c r="D14" s="151">
        <f>SUM(D11:D13)</f>
        <v>0</v>
      </c>
      <c r="E14" s="151">
        <f t="shared" ref="E14:J14" si="1">SUM(E11:E13)</f>
        <v>0</v>
      </c>
      <c r="F14" s="151">
        <f t="shared" si="1"/>
        <v>0</v>
      </c>
      <c r="G14" s="151">
        <f t="shared" si="1"/>
        <v>0</v>
      </c>
      <c r="H14" s="151">
        <f t="shared" si="1"/>
        <v>0</v>
      </c>
      <c r="I14" s="151">
        <f t="shared" si="1"/>
        <v>0</v>
      </c>
      <c r="J14" s="151">
        <f t="shared" si="1"/>
        <v>0</v>
      </c>
    </row>
    <row r="15" spans="1:10">
      <c r="A15" s="136" t="s">
        <v>10</v>
      </c>
      <c r="B15" s="119" t="s">
        <v>5</v>
      </c>
      <c r="C15" s="119"/>
      <c r="D15" s="119"/>
      <c r="E15" s="119"/>
      <c r="F15" s="119" t="s">
        <v>5</v>
      </c>
      <c r="G15" s="118"/>
      <c r="H15" s="119"/>
      <c r="I15" s="119"/>
      <c r="J15" s="119"/>
    </row>
    <row r="16" spans="1:10">
      <c r="A16" s="137" t="s">
        <v>11</v>
      </c>
      <c r="B16" s="118"/>
      <c r="C16" s="119"/>
      <c r="D16" s="119"/>
      <c r="E16" s="119"/>
      <c r="F16" s="119"/>
      <c r="G16" s="118"/>
      <c r="H16" s="119"/>
      <c r="I16" s="119"/>
      <c r="J16" s="119"/>
    </row>
    <row r="17" spans="1:10" s="140" customFormat="1" ht="13">
      <c r="A17" s="138" t="s">
        <v>33</v>
      </c>
      <c r="B17" s="139" t="s">
        <v>12</v>
      </c>
      <c r="C17" s="121" t="s">
        <v>121</v>
      </c>
      <c r="D17" s="122" t="s">
        <v>121</v>
      </c>
      <c r="E17" s="123" t="s">
        <v>31</v>
      </c>
      <c r="F17" s="121" t="s">
        <v>121</v>
      </c>
      <c r="G17" s="122" t="s">
        <v>121</v>
      </c>
      <c r="H17" s="123" t="s">
        <v>31</v>
      </c>
      <c r="I17" s="121" t="s">
        <v>124</v>
      </c>
      <c r="J17" s="121" t="s">
        <v>119</v>
      </c>
    </row>
    <row r="18" spans="1:10" s="140" customFormat="1" ht="13">
      <c r="A18" s="141"/>
      <c r="B18" s="141"/>
      <c r="C18" s="126" t="s">
        <v>122</v>
      </c>
      <c r="D18" s="127" t="s">
        <v>123</v>
      </c>
      <c r="E18" s="155"/>
      <c r="F18" s="128" t="s">
        <v>36</v>
      </c>
      <c r="G18" s="126" t="s">
        <v>45</v>
      </c>
      <c r="H18" s="155"/>
      <c r="I18" s="129" t="s">
        <v>44</v>
      </c>
      <c r="J18" s="129" t="s">
        <v>32</v>
      </c>
    </row>
    <row r="19" spans="1:10" s="143" customFormat="1" ht="13">
      <c r="A19" s="142" t="s">
        <v>37</v>
      </c>
      <c r="B19" s="130" t="s">
        <v>13</v>
      </c>
      <c r="C19" s="131"/>
      <c r="D19" s="131"/>
      <c r="E19" s="152">
        <f t="shared" ref="E19:E25" si="2">SUM(C19-D19)</f>
        <v>0</v>
      </c>
      <c r="F19" s="131"/>
      <c r="G19" s="131"/>
      <c r="H19" s="152">
        <f t="shared" ref="H19:H25" si="3">SUM(F19-G19)</f>
        <v>0</v>
      </c>
      <c r="I19" s="131"/>
      <c r="J19" s="131"/>
    </row>
    <row r="20" spans="1:10" s="143" customFormat="1" ht="13">
      <c r="A20" s="142" t="s">
        <v>38</v>
      </c>
      <c r="B20" s="130" t="s">
        <v>14</v>
      </c>
      <c r="C20" s="131"/>
      <c r="D20" s="131"/>
      <c r="E20" s="152">
        <f t="shared" si="2"/>
        <v>0</v>
      </c>
      <c r="F20" s="131"/>
      <c r="G20" s="131"/>
      <c r="H20" s="152">
        <f t="shared" si="3"/>
        <v>0</v>
      </c>
      <c r="I20" s="131"/>
      <c r="J20" s="131"/>
    </row>
    <row r="21" spans="1:10" s="143" customFormat="1" ht="13">
      <c r="A21" s="142" t="s">
        <v>39</v>
      </c>
      <c r="B21" s="130" t="s">
        <v>15</v>
      </c>
      <c r="C21" s="131"/>
      <c r="D21" s="131"/>
      <c r="E21" s="152">
        <f t="shared" si="2"/>
        <v>0</v>
      </c>
      <c r="F21" s="131"/>
      <c r="G21" s="131"/>
      <c r="H21" s="152">
        <f t="shared" si="3"/>
        <v>0</v>
      </c>
      <c r="I21" s="131"/>
      <c r="J21" s="131"/>
    </row>
    <row r="22" spans="1:10" s="143" customFormat="1" ht="13">
      <c r="A22" s="142" t="s">
        <v>40</v>
      </c>
      <c r="B22" s="130" t="s">
        <v>30</v>
      </c>
      <c r="C22" s="131"/>
      <c r="D22" s="131"/>
      <c r="E22" s="152">
        <f t="shared" si="2"/>
        <v>0</v>
      </c>
      <c r="F22" s="131"/>
      <c r="G22" s="131"/>
      <c r="H22" s="152">
        <f t="shared" si="3"/>
        <v>0</v>
      </c>
      <c r="I22" s="131"/>
      <c r="J22" s="131"/>
    </row>
    <row r="23" spans="1:10" s="124" customFormat="1" ht="13">
      <c r="A23" s="142" t="s">
        <v>41</v>
      </c>
      <c r="B23" s="130" t="s">
        <v>16</v>
      </c>
      <c r="C23" s="131"/>
      <c r="D23" s="131"/>
      <c r="E23" s="152">
        <f t="shared" si="2"/>
        <v>0</v>
      </c>
      <c r="F23" s="131"/>
      <c r="G23" s="131"/>
      <c r="H23" s="152">
        <f t="shared" si="3"/>
        <v>0</v>
      </c>
      <c r="I23" s="131"/>
      <c r="J23" s="131"/>
    </row>
    <row r="24" spans="1:10" s="143" customFormat="1" ht="13">
      <c r="A24" s="142" t="s">
        <v>42</v>
      </c>
      <c r="B24" s="130" t="s">
        <v>17</v>
      </c>
      <c r="C24" s="131"/>
      <c r="D24" s="131"/>
      <c r="E24" s="152">
        <f t="shared" si="2"/>
        <v>0</v>
      </c>
      <c r="F24" s="131"/>
      <c r="G24" s="131"/>
      <c r="H24" s="152">
        <f t="shared" si="3"/>
        <v>0</v>
      </c>
      <c r="I24" s="131"/>
      <c r="J24" s="131"/>
    </row>
    <row r="25" spans="1:10" s="143" customFormat="1" ht="13">
      <c r="A25" s="142" t="s">
        <v>43</v>
      </c>
      <c r="B25" s="130" t="s">
        <v>18</v>
      </c>
      <c r="C25" s="131"/>
      <c r="D25" s="131"/>
      <c r="E25" s="152">
        <f t="shared" si="2"/>
        <v>0</v>
      </c>
      <c r="F25" s="131"/>
      <c r="G25" s="131"/>
      <c r="H25" s="152">
        <f t="shared" si="3"/>
        <v>0</v>
      </c>
      <c r="I25" s="131"/>
      <c r="J25" s="131"/>
    </row>
    <row r="26" spans="1:10" s="143" customFormat="1" ht="13">
      <c r="A26" s="167" t="s">
        <v>19</v>
      </c>
      <c r="B26" s="168"/>
      <c r="C26" s="151">
        <f>SUM(C19:C25)</f>
        <v>0</v>
      </c>
      <c r="D26" s="151">
        <f t="shared" ref="D26:J26" si="4">SUM(D19:D25)</f>
        <v>0</v>
      </c>
      <c r="E26" s="151">
        <f t="shared" si="4"/>
        <v>0</v>
      </c>
      <c r="F26" s="151">
        <f t="shared" si="4"/>
        <v>0</v>
      </c>
      <c r="G26" s="151">
        <f t="shared" si="4"/>
        <v>0</v>
      </c>
      <c r="H26" s="151">
        <f t="shared" si="4"/>
        <v>0</v>
      </c>
      <c r="I26" s="151">
        <f t="shared" si="4"/>
        <v>0</v>
      </c>
      <c r="J26" s="151">
        <f t="shared" si="4"/>
        <v>0</v>
      </c>
    </row>
    <row r="27" spans="1:10" s="143" customFormat="1" ht="13">
      <c r="A27" s="138" t="s">
        <v>33</v>
      </c>
      <c r="B27" s="144" t="s">
        <v>20</v>
      </c>
      <c r="C27" s="145"/>
      <c r="D27" s="145"/>
      <c r="E27" s="26"/>
      <c r="F27" s="147"/>
      <c r="G27" s="145"/>
      <c r="H27" s="26"/>
      <c r="I27" s="147"/>
      <c r="J27" s="147"/>
    </row>
    <row r="28" spans="1:10" s="133" customFormat="1" ht="13">
      <c r="A28" s="130" t="s">
        <v>21</v>
      </c>
      <c r="B28" s="130" t="s">
        <v>22</v>
      </c>
      <c r="C28" s="131"/>
      <c r="D28" s="131"/>
      <c r="E28" s="152">
        <f>SUM(D28-C28)</f>
        <v>0</v>
      </c>
      <c r="F28" s="131"/>
      <c r="G28" s="131"/>
      <c r="H28" s="152">
        <f>SUM(G28-F28)</f>
        <v>0</v>
      </c>
      <c r="I28" s="131"/>
      <c r="J28" s="131"/>
    </row>
    <row r="29" spans="1:10" s="143" customFormat="1" ht="13">
      <c r="A29" s="130" t="s">
        <v>23</v>
      </c>
      <c r="B29" s="130" t="s">
        <v>24</v>
      </c>
      <c r="C29" s="131"/>
      <c r="D29" s="131"/>
      <c r="E29" s="152">
        <f t="shared" ref="E29:E32" si="5">SUM(D29-C29)</f>
        <v>0</v>
      </c>
      <c r="F29" s="131"/>
      <c r="G29" s="131"/>
      <c r="H29" s="152">
        <f t="shared" ref="H29:H32" si="6">SUM(G29-F29)</f>
        <v>0</v>
      </c>
      <c r="I29" s="131"/>
      <c r="J29" s="131"/>
    </row>
    <row r="30" spans="1:10" s="148" customFormat="1" ht="13">
      <c r="A30" s="130" t="s">
        <v>25</v>
      </c>
      <c r="B30" s="130" t="s">
        <v>28</v>
      </c>
      <c r="C30" s="131"/>
      <c r="D30" s="131"/>
      <c r="E30" s="152">
        <f t="shared" si="5"/>
        <v>0</v>
      </c>
      <c r="F30" s="131"/>
      <c r="G30" s="131"/>
      <c r="H30" s="152">
        <f t="shared" si="6"/>
        <v>0</v>
      </c>
      <c r="I30" s="131"/>
      <c r="J30" s="131"/>
    </row>
    <row r="31" spans="1:10" s="143" customFormat="1" ht="13">
      <c r="A31" s="130" t="s">
        <v>26</v>
      </c>
      <c r="B31" s="130" t="s">
        <v>27</v>
      </c>
      <c r="C31" s="131"/>
      <c r="D31" s="131"/>
      <c r="E31" s="152">
        <f t="shared" si="5"/>
        <v>0</v>
      </c>
      <c r="F31" s="131"/>
      <c r="G31" s="131"/>
      <c r="H31" s="152">
        <f t="shared" si="6"/>
        <v>0</v>
      </c>
      <c r="I31" s="131"/>
      <c r="J31" s="131"/>
    </row>
    <row r="32" spans="1:10" s="143" customFormat="1" ht="13">
      <c r="A32" s="149" t="s">
        <v>26</v>
      </c>
      <c r="B32" s="150" t="s">
        <v>49</v>
      </c>
      <c r="C32" s="131"/>
      <c r="D32" s="131"/>
      <c r="E32" s="152">
        <f t="shared" si="5"/>
        <v>0</v>
      </c>
      <c r="F32" s="131"/>
      <c r="G32" s="131"/>
      <c r="H32" s="152">
        <f t="shared" si="6"/>
        <v>0</v>
      </c>
      <c r="I32" s="131"/>
      <c r="J32" s="131"/>
    </row>
    <row r="33" spans="1:11" ht="16" thickBot="1">
      <c r="A33" s="169" t="s">
        <v>29</v>
      </c>
      <c r="B33" s="170"/>
      <c r="C33" s="151">
        <f>SUM(C28:C32)</f>
        <v>0</v>
      </c>
      <c r="D33" s="151">
        <f t="shared" ref="D33:J33" si="7">SUM(D28:D32)</f>
        <v>0</v>
      </c>
      <c r="E33" s="151">
        <f t="shared" si="7"/>
        <v>0</v>
      </c>
      <c r="F33" s="151">
        <f t="shared" si="7"/>
        <v>0</v>
      </c>
      <c r="G33" s="151">
        <f t="shared" si="7"/>
        <v>0</v>
      </c>
      <c r="H33" s="151">
        <f t="shared" si="7"/>
        <v>0</v>
      </c>
      <c r="I33" s="151">
        <f t="shared" si="7"/>
        <v>0</v>
      </c>
      <c r="J33" s="151">
        <f t="shared" si="7"/>
        <v>0</v>
      </c>
    </row>
    <row r="34" spans="1:11" ht="16" thickBot="1">
      <c r="A34" s="162" t="s">
        <v>50</v>
      </c>
      <c r="B34" s="163"/>
      <c r="C34" s="29">
        <f>SUM(C26-C33)</f>
        <v>0</v>
      </c>
      <c r="D34" s="29">
        <f t="shared" ref="D34:J34" si="8">SUM(D26-D33)</f>
        <v>0</v>
      </c>
      <c r="E34" s="29">
        <f>SUM(E26+E33)</f>
        <v>0</v>
      </c>
      <c r="F34" s="29">
        <f t="shared" si="8"/>
        <v>0</v>
      </c>
      <c r="G34" s="29">
        <f t="shared" si="8"/>
        <v>0</v>
      </c>
      <c r="H34" s="29">
        <f>SUM(H26+H33)</f>
        <v>0</v>
      </c>
      <c r="I34" s="29">
        <f t="shared" si="8"/>
        <v>0</v>
      </c>
      <c r="J34" s="29">
        <f t="shared" si="8"/>
        <v>0</v>
      </c>
    </row>
    <row r="37" spans="1:11" ht="16" thickBot="1"/>
    <row r="38" spans="1:11" ht="16" thickBot="1">
      <c r="A38" s="159" t="str">
        <f>IF(ISERROR(Rating!D21),"Ikke tilstrekkelig utfylt skjema!","Skjemaet er tilstrekkelig utfylt for å avgi ratingscore, men alle kolonner (i både balansen og resultatregnskapet) skal fylles ut")</f>
        <v>Ikke tilstrekkelig utfylt skjema!</v>
      </c>
      <c r="B38" s="160"/>
      <c r="C38" s="160"/>
      <c r="D38" s="160"/>
      <c r="E38" s="160"/>
      <c r="F38" s="160"/>
      <c r="G38" s="160"/>
      <c r="H38" s="160"/>
      <c r="I38" s="160"/>
      <c r="J38" s="160"/>
      <c r="K38" s="161"/>
    </row>
  </sheetData>
  <sheetProtection sheet="1"/>
  <mergeCells count="8">
    <mergeCell ref="A38:K38"/>
    <mergeCell ref="A34:B34"/>
    <mergeCell ref="C2:J2"/>
    <mergeCell ref="A6:A7"/>
    <mergeCell ref="A33:B33"/>
    <mergeCell ref="A26:B26"/>
    <mergeCell ref="A14:B14"/>
    <mergeCell ref="A10:B10"/>
  </mergeCells>
  <phoneticPr fontId="0" type="noConversion"/>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J34"/>
  <sheetViews>
    <sheetView topLeftCell="A4" workbookViewId="0">
      <selection activeCell="D11" sqref="D11"/>
    </sheetView>
  </sheetViews>
  <sheetFormatPr baseColWidth="10" defaultColWidth="11.453125" defaultRowHeight="12.5"/>
  <cols>
    <col min="1" max="1" width="36" style="3" bestFit="1" customWidth="1"/>
    <col min="2" max="2" width="37.26953125" style="3" bestFit="1" customWidth="1"/>
    <col min="3" max="3" width="11.81640625" style="3" bestFit="1" customWidth="1"/>
    <col min="4" max="4" width="13.81640625" style="3" bestFit="1" customWidth="1"/>
    <col min="5" max="5" width="9.7265625" style="3" bestFit="1" customWidth="1"/>
    <col min="6" max="6" width="9.54296875" style="3" bestFit="1" customWidth="1"/>
    <col min="7" max="7" width="11.81640625" style="3" bestFit="1" customWidth="1"/>
    <col min="8" max="8" width="10.26953125" style="3" bestFit="1" customWidth="1"/>
    <col min="9" max="9" width="18.1796875" style="3" bestFit="1" customWidth="1"/>
    <col min="10" max="16384" width="11.453125" style="3"/>
  </cols>
  <sheetData>
    <row r="1" spans="1:10" ht="15.5">
      <c r="A1" s="1" t="s">
        <v>51</v>
      </c>
      <c r="B1" s="2"/>
      <c r="F1" s="4"/>
      <c r="G1" s="2"/>
      <c r="J1" s="4"/>
    </row>
    <row r="2" spans="1:10" ht="15.5">
      <c r="A2" s="1" t="s">
        <v>117</v>
      </c>
      <c r="B2" s="5"/>
      <c r="C2" s="173" t="s">
        <v>0</v>
      </c>
      <c r="D2" s="173"/>
      <c r="E2" s="173"/>
      <c r="F2" s="173"/>
      <c r="G2" s="173"/>
      <c r="H2" s="173"/>
      <c r="I2" s="173"/>
      <c r="J2" s="173"/>
    </row>
    <row r="3" spans="1:10" ht="15.5">
      <c r="B3" s="5"/>
      <c r="C3" s="1"/>
      <c r="F3" s="4"/>
      <c r="G3" s="2"/>
      <c r="J3" s="6" t="s">
        <v>47</v>
      </c>
    </row>
    <row r="4" spans="1:10" ht="15.5">
      <c r="A4" s="1"/>
      <c r="C4" s="5"/>
    </row>
    <row r="5" spans="1:10" ht="15.5">
      <c r="A5" s="1" t="s">
        <v>1</v>
      </c>
      <c r="B5" s="2"/>
      <c r="F5" s="4"/>
      <c r="G5" s="2"/>
      <c r="J5" s="4"/>
    </row>
    <row r="6" spans="1:10" ht="13">
      <c r="A6" s="174" t="s">
        <v>33</v>
      </c>
      <c r="B6" s="7"/>
      <c r="C6" s="8" t="s">
        <v>52</v>
      </c>
      <c r="D6" s="9" t="s">
        <v>52</v>
      </c>
      <c r="E6" s="10" t="s">
        <v>31</v>
      </c>
      <c r="F6" s="8" t="s">
        <v>52</v>
      </c>
      <c r="G6" s="9" t="s">
        <v>52</v>
      </c>
      <c r="H6" s="10" t="s">
        <v>31</v>
      </c>
      <c r="I6" s="8" t="s">
        <v>53</v>
      </c>
      <c r="J6" s="8" t="s">
        <v>54</v>
      </c>
    </row>
    <row r="7" spans="1:10" ht="13">
      <c r="A7" s="175"/>
      <c r="B7" s="11"/>
      <c r="C7" s="12" t="s">
        <v>55</v>
      </c>
      <c r="D7" s="13" t="s">
        <v>56</v>
      </c>
      <c r="E7" s="14"/>
      <c r="F7" s="15" t="s">
        <v>36</v>
      </c>
      <c r="G7" s="12" t="s">
        <v>45</v>
      </c>
      <c r="H7" s="14"/>
      <c r="I7" s="16" t="s">
        <v>44</v>
      </c>
      <c r="J7" s="16" t="s">
        <v>32</v>
      </c>
    </row>
    <row r="8" spans="1:10" ht="13">
      <c r="A8" s="17" t="s">
        <v>34</v>
      </c>
      <c r="B8" s="17" t="s">
        <v>2</v>
      </c>
      <c r="C8" s="18">
        <f>SUM('Res1'!C8+'Res2'!C8+'Res3'!C8)</f>
        <v>0</v>
      </c>
      <c r="D8" s="18">
        <f>SUM('Res1'!D8+'Res2'!D8+'Res3'!D8)</f>
        <v>0</v>
      </c>
      <c r="E8" s="19">
        <f>SUM(C8-D8)</f>
        <v>0</v>
      </c>
      <c r="F8" s="18">
        <f>SUM('Res1'!F8+'Res2'!F8+'Res3'!F8)</f>
        <v>0</v>
      </c>
      <c r="G8" s="18">
        <f>SUM('Res1'!G8+'Res2'!G8+'Res3'!G8)</f>
        <v>0</v>
      </c>
      <c r="H8" s="19">
        <f>SUM(F8-G8)</f>
        <v>0</v>
      </c>
      <c r="I8" s="18">
        <f>SUM('Res1'!I8+'Res2'!I8+'Res3'!I8)</f>
        <v>0</v>
      </c>
      <c r="J8" s="18">
        <f>SUM('Res1'!J8+'Res2'!J8+'Res3'!J8)</f>
        <v>0</v>
      </c>
    </row>
    <row r="9" spans="1:10" ht="13">
      <c r="A9" s="17" t="s">
        <v>34</v>
      </c>
      <c r="B9" s="17" t="s">
        <v>3</v>
      </c>
      <c r="C9" s="18">
        <f>SUM('Res1'!C9+'Res2'!C9+'Res3'!C9)</f>
        <v>0</v>
      </c>
      <c r="D9" s="18">
        <f>SUM('Res1'!D9+'Res2'!D9+'Res3'!D9)</f>
        <v>0</v>
      </c>
      <c r="E9" s="19">
        <f>SUM(C9-D9)</f>
        <v>0</v>
      </c>
      <c r="F9" s="18">
        <f>SUM('Res1'!F9+'Res2'!F9+'Res3'!F9)</f>
        <v>0</v>
      </c>
      <c r="G9" s="18">
        <f>SUM('Res1'!G9+'Res2'!G9+'Res3'!G9)</f>
        <v>0</v>
      </c>
      <c r="H9" s="19">
        <f>SUM(F9-G9)</f>
        <v>0</v>
      </c>
      <c r="I9" s="18">
        <f>SUM('Res1'!I9+'Res2'!I9+'Res3'!I9)</f>
        <v>0</v>
      </c>
      <c r="J9" s="18">
        <f>SUM('Res1'!J9+'Res2'!J9+'Res3'!J9)</f>
        <v>0</v>
      </c>
    </row>
    <row r="10" spans="1:10" ht="13">
      <c r="A10" s="176" t="s">
        <v>4</v>
      </c>
      <c r="B10" s="177"/>
      <c r="C10" s="20">
        <f>SUM(C8:C9)</f>
        <v>0</v>
      </c>
      <c r="D10" s="20">
        <f t="shared" ref="D10:J10" si="0">SUM(D8:D9)</f>
        <v>0</v>
      </c>
      <c r="E10" s="20">
        <f>SUM(E8:E9)</f>
        <v>0</v>
      </c>
      <c r="F10" s="20">
        <f t="shared" si="0"/>
        <v>0</v>
      </c>
      <c r="G10" s="20">
        <f t="shared" si="0"/>
        <v>0</v>
      </c>
      <c r="H10" s="20">
        <f t="shared" si="0"/>
        <v>0</v>
      </c>
      <c r="I10" s="20">
        <f t="shared" si="0"/>
        <v>0</v>
      </c>
      <c r="J10" s="20">
        <f t="shared" si="0"/>
        <v>0</v>
      </c>
    </row>
    <row r="11" spans="1:10" ht="13">
      <c r="A11" s="17" t="s">
        <v>35</v>
      </c>
      <c r="B11" s="17" t="s">
        <v>6</v>
      </c>
      <c r="C11" s="18">
        <f>SUM('Res1'!C11+'Res2'!C11+'Res3'!C11)</f>
        <v>0</v>
      </c>
      <c r="D11" s="18">
        <f>SUM('Res1'!D11+'Res2'!D11+'Res3'!D11)</f>
        <v>0</v>
      </c>
      <c r="E11" s="19">
        <f>SUM(C11-D11)</f>
        <v>0</v>
      </c>
      <c r="F11" s="18">
        <f>SUM('Res1'!F11+'Res2'!F11+'Res3'!F11)</f>
        <v>0</v>
      </c>
      <c r="G11" s="18">
        <f>SUM('Res1'!G11+'Res2'!G11+'Res3'!G11)</f>
        <v>0</v>
      </c>
      <c r="H11" s="19">
        <f>SUM(F11-G11)</f>
        <v>0</v>
      </c>
      <c r="I11" s="18">
        <f>SUM('Res1'!I11+'Res2'!I11+'Res3'!I11)</f>
        <v>0</v>
      </c>
      <c r="J11" s="18">
        <f>SUM('Res1'!J11+'Res2'!J11+'Res3'!J11)</f>
        <v>0</v>
      </c>
    </row>
    <row r="12" spans="1:10" ht="13">
      <c r="A12" s="17" t="s">
        <v>35</v>
      </c>
      <c r="B12" s="17" t="s">
        <v>7</v>
      </c>
      <c r="C12" s="18">
        <f>SUM('Res1'!C12+'Res2'!C12+'Res3'!C12)</f>
        <v>0</v>
      </c>
      <c r="D12" s="18">
        <f>SUM('Res1'!D12+'Res2'!D12+'Res3'!D12)</f>
        <v>0</v>
      </c>
      <c r="E12" s="19">
        <f>SUM(C12-D12)</f>
        <v>0</v>
      </c>
      <c r="F12" s="18">
        <f>SUM('Res1'!F12+'Res2'!F12+'Res3'!F12)</f>
        <v>0</v>
      </c>
      <c r="G12" s="18">
        <f>SUM('Res1'!G12+'Res2'!G12+'Res3'!G12)</f>
        <v>0</v>
      </c>
      <c r="H12" s="19">
        <f>SUM(F12-G12)</f>
        <v>0</v>
      </c>
      <c r="I12" s="18">
        <f>SUM('Res1'!I12+'Res2'!I12+'Res3'!I12)</f>
        <v>0</v>
      </c>
      <c r="J12" s="18">
        <f>SUM('Res1'!J12+'Res2'!J12+'Res3'!J12)</f>
        <v>0</v>
      </c>
    </row>
    <row r="13" spans="1:10" ht="13">
      <c r="A13" s="17" t="s">
        <v>35</v>
      </c>
      <c r="B13" s="17" t="s">
        <v>8</v>
      </c>
      <c r="C13" s="18">
        <f>SUM('Res1'!C13+'Res2'!C13+'Res3'!C13)</f>
        <v>0</v>
      </c>
      <c r="D13" s="18">
        <f>SUM('Res1'!D13+'Res2'!D13+'Res3'!D13)</f>
        <v>0</v>
      </c>
      <c r="E13" s="19">
        <f>SUM(C13-D13)</f>
        <v>0</v>
      </c>
      <c r="F13" s="18">
        <f>SUM('Res1'!F13+'Res2'!F13+'Res3'!F13)</f>
        <v>0</v>
      </c>
      <c r="G13" s="18">
        <f>SUM('Res1'!G13+'Res2'!G13+'Res3'!G13)</f>
        <v>0</v>
      </c>
      <c r="H13" s="19">
        <f>SUM(F13-G13)</f>
        <v>0</v>
      </c>
      <c r="I13" s="18">
        <f>SUM('Res1'!I13+'Res2'!I13+'Res3'!I13)</f>
        <v>0</v>
      </c>
      <c r="J13" s="18">
        <f>SUM('Res1'!J13+'Res2'!J13+'Res3'!J13)</f>
        <v>0</v>
      </c>
    </row>
    <row r="14" spans="1:10" ht="13">
      <c r="A14" s="176" t="s">
        <v>9</v>
      </c>
      <c r="B14" s="177"/>
      <c r="C14" s="20">
        <f>SUM(C11:C13)</f>
        <v>0</v>
      </c>
      <c r="D14" s="20">
        <f>SUM(D11:D13)</f>
        <v>0</v>
      </c>
      <c r="E14" s="20">
        <f t="shared" ref="E14:J14" si="1">SUM(E11:E13)</f>
        <v>0</v>
      </c>
      <c r="F14" s="20">
        <f t="shared" si="1"/>
        <v>0</v>
      </c>
      <c r="G14" s="20">
        <f t="shared" si="1"/>
        <v>0</v>
      </c>
      <c r="H14" s="20">
        <f t="shared" si="1"/>
        <v>0</v>
      </c>
      <c r="I14" s="20">
        <f t="shared" si="1"/>
        <v>0</v>
      </c>
      <c r="J14" s="20">
        <f t="shared" si="1"/>
        <v>0</v>
      </c>
    </row>
    <row r="15" spans="1:10" ht="15.5">
      <c r="A15" s="21" t="s">
        <v>10</v>
      </c>
      <c r="B15" s="4" t="s">
        <v>5</v>
      </c>
      <c r="C15" s="4"/>
      <c r="D15" s="4"/>
      <c r="E15" s="4"/>
      <c r="F15" s="4" t="s">
        <v>5</v>
      </c>
      <c r="H15" s="4"/>
      <c r="I15" s="4"/>
      <c r="J15" s="4"/>
    </row>
    <row r="16" spans="1:10" ht="15.5">
      <c r="A16" s="1" t="s">
        <v>11</v>
      </c>
      <c r="C16" s="4"/>
      <c r="D16" s="4"/>
      <c r="E16" s="4"/>
      <c r="F16" s="4"/>
      <c r="H16" s="4"/>
      <c r="I16" s="4"/>
      <c r="J16" s="4"/>
    </row>
    <row r="17" spans="1:10" ht="13">
      <c r="A17" s="22" t="s">
        <v>33</v>
      </c>
      <c r="B17" s="22" t="s">
        <v>12</v>
      </c>
      <c r="C17" s="8" t="s">
        <v>52</v>
      </c>
      <c r="D17" s="9" t="s">
        <v>52</v>
      </c>
      <c r="E17" s="10" t="s">
        <v>31</v>
      </c>
      <c r="F17" s="8" t="s">
        <v>52</v>
      </c>
      <c r="G17" s="9" t="s">
        <v>52</v>
      </c>
      <c r="H17" s="10" t="s">
        <v>31</v>
      </c>
      <c r="I17" s="8" t="s">
        <v>53</v>
      </c>
      <c r="J17" s="8" t="s">
        <v>54</v>
      </c>
    </row>
    <row r="18" spans="1:10" ht="13">
      <c r="A18" s="23"/>
      <c r="B18" s="23"/>
      <c r="C18" s="12" t="s">
        <v>55</v>
      </c>
      <c r="D18" s="13" t="s">
        <v>56</v>
      </c>
      <c r="E18" s="14"/>
      <c r="F18" s="15" t="s">
        <v>36</v>
      </c>
      <c r="G18" s="12" t="s">
        <v>45</v>
      </c>
      <c r="H18" s="14"/>
      <c r="I18" s="16" t="s">
        <v>44</v>
      </c>
      <c r="J18" s="16" t="s">
        <v>32</v>
      </c>
    </row>
    <row r="19" spans="1:10" ht="13">
      <c r="A19" s="24" t="s">
        <v>37</v>
      </c>
      <c r="B19" s="17" t="s">
        <v>13</v>
      </c>
      <c r="C19" s="18">
        <f>SUM('Res1'!C19+'Res2'!C19+'Res3'!C19)</f>
        <v>0</v>
      </c>
      <c r="D19" s="18">
        <f>SUM('Res1'!D19+'Res2'!D19+'Res3'!D19)</f>
        <v>0</v>
      </c>
      <c r="E19" s="152">
        <f t="shared" ref="E19:E25" si="2">SUM(C19-D19)</f>
        <v>0</v>
      </c>
      <c r="F19" s="18">
        <f>SUM('Res1'!F19+'Res2'!F19+'Res3'!F19)</f>
        <v>0</v>
      </c>
      <c r="G19" s="18">
        <f>SUM('Res1'!G19+'Res2'!G19+'Res3'!G19)</f>
        <v>0</v>
      </c>
      <c r="H19" s="152">
        <f t="shared" ref="H19:H25" si="3">SUM(F19-G19)</f>
        <v>0</v>
      </c>
      <c r="I19" s="18">
        <f>SUM('Res1'!I19+'Res2'!I19+'Res3'!I19)</f>
        <v>0</v>
      </c>
      <c r="J19" s="18">
        <f>SUM('Res1'!J19+'Res2'!J19+'Res3'!J19)</f>
        <v>0</v>
      </c>
    </row>
    <row r="20" spans="1:10" ht="13">
      <c r="A20" s="24" t="s">
        <v>38</v>
      </c>
      <c r="B20" s="17" t="s">
        <v>14</v>
      </c>
      <c r="C20" s="18">
        <f>SUM('Res1'!C20+'Res2'!C20+'Res3'!C20)</f>
        <v>0</v>
      </c>
      <c r="D20" s="18">
        <f>SUM('Res1'!D20+'Res2'!D20+'Res3'!D20)</f>
        <v>0</v>
      </c>
      <c r="E20" s="152">
        <f t="shared" si="2"/>
        <v>0</v>
      </c>
      <c r="F20" s="18">
        <f>SUM('Res1'!F20+'Res2'!F20+'Res3'!F20)</f>
        <v>0</v>
      </c>
      <c r="G20" s="18">
        <f>SUM('Res1'!G20+'Res2'!G20+'Res3'!G20)</f>
        <v>0</v>
      </c>
      <c r="H20" s="152">
        <f t="shared" si="3"/>
        <v>0</v>
      </c>
      <c r="I20" s="18">
        <f>SUM('Res1'!I20+'Res2'!I20+'Res3'!I20)</f>
        <v>0</v>
      </c>
      <c r="J20" s="18">
        <f>SUM('Res1'!J20+'Res2'!J20+'Res3'!J20)</f>
        <v>0</v>
      </c>
    </row>
    <row r="21" spans="1:10" ht="13">
      <c r="A21" s="24" t="s">
        <v>39</v>
      </c>
      <c r="B21" s="17" t="s">
        <v>15</v>
      </c>
      <c r="C21" s="18">
        <f>SUM('Res1'!C21+'Res2'!C21+'Res3'!C21)</f>
        <v>0</v>
      </c>
      <c r="D21" s="18">
        <f>SUM('Res1'!D21+'Res2'!D21+'Res3'!D21)</f>
        <v>0</v>
      </c>
      <c r="E21" s="152"/>
      <c r="F21" s="18">
        <f>SUM('Res1'!F21+'Res2'!F21+'Res3'!F21)</f>
        <v>0</v>
      </c>
      <c r="G21" s="18">
        <f>SUM('Res1'!G21+'Res2'!G21+'Res3'!G21)</f>
        <v>0</v>
      </c>
      <c r="H21" s="152"/>
      <c r="I21" s="18">
        <f>SUM('Res1'!I21+'Res2'!I21+'Res3'!I21)</f>
        <v>0</v>
      </c>
      <c r="J21" s="18">
        <f>SUM('Res1'!J21+'Res2'!J21+'Res3'!J21)</f>
        <v>0</v>
      </c>
    </row>
    <row r="22" spans="1:10" ht="13">
      <c r="A22" s="24" t="s">
        <v>40</v>
      </c>
      <c r="B22" s="17" t="s">
        <v>30</v>
      </c>
      <c r="C22" s="18">
        <f>SUM('Res1'!C22+'Res2'!C22+'Res3'!C22)</f>
        <v>0</v>
      </c>
      <c r="D22" s="18">
        <f>SUM('Res1'!D22+'Res2'!D22+'Res3'!D22)</f>
        <v>0</v>
      </c>
      <c r="E22" s="152">
        <f t="shared" si="2"/>
        <v>0</v>
      </c>
      <c r="F22" s="18">
        <f>SUM('Res1'!F22+'Res2'!F22+'Res3'!F22)</f>
        <v>0</v>
      </c>
      <c r="G22" s="18">
        <f>SUM('Res1'!G22+'Res2'!G22+'Res3'!G22)</f>
        <v>0</v>
      </c>
      <c r="H22" s="152">
        <f t="shared" si="3"/>
        <v>0</v>
      </c>
      <c r="I22" s="18">
        <f>SUM('Res1'!I22+'Res2'!I22+'Res3'!I22)</f>
        <v>0</v>
      </c>
      <c r="J22" s="18">
        <f>SUM('Res1'!J22+'Res2'!J22+'Res3'!J22)</f>
        <v>0</v>
      </c>
    </row>
    <row r="23" spans="1:10" ht="13">
      <c r="A23" s="24" t="s">
        <v>41</v>
      </c>
      <c r="B23" s="17" t="s">
        <v>16</v>
      </c>
      <c r="C23" s="18">
        <f>SUM('Res1'!C23+'Res2'!C23+'Res3'!C23)</f>
        <v>0</v>
      </c>
      <c r="D23" s="18">
        <f>SUM('Res1'!D23+'Res2'!D23+'Res3'!D23)</f>
        <v>0</v>
      </c>
      <c r="E23" s="152">
        <f t="shared" si="2"/>
        <v>0</v>
      </c>
      <c r="F23" s="18">
        <f>SUM('Res1'!F23+'Res2'!F23+'Res3'!F23)</f>
        <v>0</v>
      </c>
      <c r="G23" s="18">
        <f>SUM('Res1'!G23+'Res2'!G23+'Res3'!G23)</f>
        <v>0</v>
      </c>
      <c r="H23" s="152">
        <f t="shared" si="3"/>
        <v>0</v>
      </c>
      <c r="I23" s="18">
        <f>SUM('Res1'!I23+'Res2'!I23+'Res3'!I23)</f>
        <v>0</v>
      </c>
      <c r="J23" s="18">
        <f>SUM('Res1'!J23+'Res2'!J23+'Res3'!J23)</f>
        <v>0</v>
      </c>
    </row>
    <row r="24" spans="1:10" ht="13">
      <c r="A24" s="24" t="s">
        <v>42</v>
      </c>
      <c r="B24" s="17" t="s">
        <v>17</v>
      </c>
      <c r="C24" s="18">
        <f>SUM('Res1'!C24+'Res2'!C24+'Res3'!C24)</f>
        <v>0</v>
      </c>
      <c r="D24" s="18">
        <f>SUM('Res1'!D24+'Res2'!D24+'Res3'!D24)</f>
        <v>0</v>
      </c>
      <c r="E24" s="152">
        <f t="shared" si="2"/>
        <v>0</v>
      </c>
      <c r="F24" s="18">
        <f>SUM('Res1'!F24+'Res2'!F24+'Res3'!F24)</f>
        <v>0</v>
      </c>
      <c r="G24" s="18">
        <f>SUM('Res1'!G24+'Res2'!G24+'Res3'!G24)</f>
        <v>0</v>
      </c>
      <c r="H24" s="152">
        <f t="shared" si="3"/>
        <v>0</v>
      </c>
      <c r="I24" s="18">
        <f>SUM('Res1'!I24+'Res2'!I24+'Res3'!I24)</f>
        <v>0</v>
      </c>
      <c r="J24" s="18">
        <f>SUM('Res1'!J24+'Res2'!J24+'Res3'!J24)</f>
        <v>0</v>
      </c>
    </row>
    <row r="25" spans="1:10" ht="13">
      <c r="A25" s="24" t="s">
        <v>43</v>
      </c>
      <c r="B25" s="17" t="s">
        <v>18</v>
      </c>
      <c r="C25" s="18">
        <f>SUM('Res1'!C25+'Res2'!C25+'Res3'!C25)</f>
        <v>0</v>
      </c>
      <c r="D25" s="18">
        <f>SUM('Res1'!D25+'Res2'!D25+'Res3'!D25)</f>
        <v>0</v>
      </c>
      <c r="E25" s="152">
        <f t="shared" si="2"/>
        <v>0</v>
      </c>
      <c r="F25" s="18">
        <f>SUM('Res1'!F25+'Res2'!F25+'Res3'!F25)</f>
        <v>0</v>
      </c>
      <c r="G25" s="18">
        <f>SUM('Res1'!G25+'Res2'!G25+'Res3'!G25)</f>
        <v>0</v>
      </c>
      <c r="H25" s="152">
        <f t="shared" si="3"/>
        <v>0</v>
      </c>
      <c r="I25" s="18">
        <f>SUM('Res1'!I25+'Res2'!I25+'Res3'!I25)</f>
        <v>0</v>
      </c>
      <c r="J25" s="18">
        <f>SUM('Res1'!J25+'Res2'!J25+'Res3'!J25)</f>
        <v>0</v>
      </c>
    </row>
    <row r="26" spans="1:10" ht="13">
      <c r="A26" s="176" t="s">
        <v>19</v>
      </c>
      <c r="B26" s="177"/>
      <c r="C26" s="20">
        <f>SUM(C19:C25)</f>
        <v>0</v>
      </c>
      <c r="D26" s="20">
        <f t="shared" ref="D26:J26" si="4">SUM(D19:D25)</f>
        <v>0</v>
      </c>
      <c r="E26" s="20">
        <f t="shared" si="4"/>
        <v>0</v>
      </c>
      <c r="F26" s="20">
        <f t="shared" si="4"/>
        <v>0</v>
      </c>
      <c r="G26" s="20">
        <f t="shared" si="4"/>
        <v>0</v>
      </c>
      <c r="H26" s="20">
        <f t="shared" si="4"/>
        <v>0</v>
      </c>
      <c r="I26" s="20">
        <f t="shared" si="4"/>
        <v>0</v>
      </c>
      <c r="J26" s="20">
        <f t="shared" si="4"/>
        <v>0</v>
      </c>
    </row>
    <row r="27" spans="1:10" ht="13">
      <c r="A27" s="22" t="s">
        <v>33</v>
      </c>
      <c r="B27" s="25" t="s">
        <v>20</v>
      </c>
      <c r="C27" s="25"/>
      <c r="D27" s="25"/>
      <c r="E27" s="26"/>
      <c r="F27" s="27"/>
      <c r="G27" s="25"/>
      <c r="H27" s="26"/>
      <c r="I27" s="27"/>
      <c r="J27" s="27"/>
    </row>
    <row r="28" spans="1:10" ht="13">
      <c r="A28" s="17" t="s">
        <v>21</v>
      </c>
      <c r="B28" s="17" t="s">
        <v>22</v>
      </c>
      <c r="C28" s="18">
        <f>SUM('Res1'!C28+'Res2'!C28+'Res3'!C28)</f>
        <v>0</v>
      </c>
      <c r="D28" s="18">
        <f>SUM('Res1'!D28+'Res2'!D28+'Res3'!D28)</f>
        <v>0</v>
      </c>
      <c r="E28" s="152">
        <f>SUM(D28-C28)</f>
        <v>0</v>
      </c>
      <c r="F28" s="18">
        <f>SUM('Res1'!F28+'Res2'!F28+'Res3'!F28)</f>
        <v>0</v>
      </c>
      <c r="G28" s="18">
        <f>SUM('Res1'!G28+'Res2'!G28+'Res3'!G28)</f>
        <v>0</v>
      </c>
      <c r="H28" s="152">
        <f>SUM(G28-F28)</f>
        <v>0</v>
      </c>
      <c r="I28" s="18">
        <f>SUM('Res1'!I28+'Res2'!I28+'Res3'!I28)</f>
        <v>0</v>
      </c>
      <c r="J28" s="18">
        <f>SUM('Res1'!J28+'Res2'!J28+'Res3'!J28)</f>
        <v>0</v>
      </c>
    </row>
    <row r="29" spans="1:10" ht="13">
      <c r="A29" s="17" t="s">
        <v>23</v>
      </c>
      <c r="B29" s="17" t="s">
        <v>24</v>
      </c>
      <c r="C29" s="18">
        <f>SUM('Res1'!C29+'Res2'!C29+'Res3'!C29)</f>
        <v>0</v>
      </c>
      <c r="D29" s="18">
        <f>SUM('Res1'!D29+'Res2'!D29+'Res3'!D29)</f>
        <v>0</v>
      </c>
      <c r="E29" s="152">
        <f t="shared" ref="E29:E32" si="5">SUM(D29-C29)</f>
        <v>0</v>
      </c>
      <c r="F29" s="18">
        <f>SUM('Res1'!F29+'Res2'!F29+'Res3'!F29)</f>
        <v>0</v>
      </c>
      <c r="G29" s="18">
        <f>SUM('Res1'!G29+'Res2'!G29+'Res3'!G29)</f>
        <v>0</v>
      </c>
      <c r="H29" s="152">
        <f t="shared" ref="H29:H32" si="6">SUM(G29-F29)</f>
        <v>0</v>
      </c>
      <c r="I29" s="18">
        <f>SUM('Res1'!I29+'Res2'!I29+'Res3'!I29)</f>
        <v>0</v>
      </c>
      <c r="J29" s="18">
        <f>SUM('Res1'!J29+'Res2'!J29+'Res3'!J29)</f>
        <v>0</v>
      </c>
    </row>
    <row r="30" spans="1:10" ht="13">
      <c r="A30" s="17" t="s">
        <v>25</v>
      </c>
      <c r="B30" s="17" t="s">
        <v>28</v>
      </c>
      <c r="C30" s="18">
        <f>SUM('Res1'!C30+'Res2'!C30+'Res3'!C30)</f>
        <v>0</v>
      </c>
      <c r="D30" s="18">
        <f>SUM('Res1'!D30+'Res2'!D30+'Res3'!D30)</f>
        <v>0</v>
      </c>
      <c r="E30" s="152">
        <f t="shared" si="5"/>
        <v>0</v>
      </c>
      <c r="F30" s="18">
        <f>SUM('Res1'!F30+'Res2'!F30+'Res3'!F30)</f>
        <v>0</v>
      </c>
      <c r="G30" s="18">
        <f>SUM('Res1'!G30+'Res2'!G30+'Res3'!G30)</f>
        <v>0</v>
      </c>
      <c r="H30" s="152">
        <f t="shared" si="6"/>
        <v>0</v>
      </c>
      <c r="I30" s="18">
        <f>SUM('Res1'!I30+'Res2'!I30+'Res3'!I30)</f>
        <v>0</v>
      </c>
      <c r="J30" s="18">
        <f>SUM('Res1'!J30+'Res2'!J30+'Res3'!J30)</f>
        <v>0</v>
      </c>
    </row>
    <row r="31" spans="1:10" ht="13">
      <c r="A31" s="17" t="s">
        <v>26</v>
      </c>
      <c r="B31" s="17" t="s">
        <v>27</v>
      </c>
      <c r="C31" s="18">
        <f>SUM('Res1'!C31+'Res2'!C31+'Res3'!C31)</f>
        <v>0</v>
      </c>
      <c r="D31" s="18">
        <f>SUM('Res1'!D31+'Res2'!D31+'Res3'!D31)</f>
        <v>0</v>
      </c>
      <c r="E31" s="152">
        <f t="shared" si="5"/>
        <v>0</v>
      </c>
      <c r="F31" s="18">
        <f>SUM('Res1'!F31+'Res2'!F31+'Res3'!F31)</f>
        <v>0</v>
      </c>
      <c r="G31" s="18">
        <f>SUM('Res1'!G31+'Res2'!G31+'Res3'!G31)</f>
        <v>0</v>
      </c>
      <c r="H31" s="152">
        <f t="shared" si="6"/>
        <v>0</v>
      </c>
      <c r="I31" s="18">
        <f>SUM('Res1'!I31+'Res2'!I31+'Res3'!I31)</f>
        <v>0</v>
      </c>
      <c r="J31" s="18">
        <f>SUM('Res1'!J31+'Res2'!J31+'Res3'!J31)</f>
        <v>0</v>
      </c>
    </row>
    <row r="32" spans="1:10" ht="13">
      <c r="A32" s="17" t="s">
        <v>26</v>
      </c>
      <c r="B32" s="28" t="s">
        <v>49</v>
      </c>
      <c r="C32" s="18">
        <f>SUM('Res1'!C32+'Res2'!C32+'Res3'!C32)</f>
        <v>0</v>
      </c>
      <c r="D32" s="18">
        <f>SUM('Res1'!D32+'Res2'!D32+'Res3'!D32)</f>
        <v>0</v>
      </c>
      <c r="E32" s="152">
        <f t="shared" si="5"/>
        <v>0</v>
      </c>
      <c r="F32" s="18">
        <f>SUM('Res1'!F32+'Res2'!F32+'Res3'!F32)</f>
        <v>0</v>
      </c>
      <c r="G32" s="18">
        <f>SUM('Res1'!G32+'Res2'!G32+'Res3'!G32)</f>
        <v>0</v>
      </c>
      <c r="H32" s="152">
        <f t="shared" si="6"/>
        <v>0</v>
      </c>
      <c r="I32" s="18">
        <f>SUM('Res1'!I32+'Res2'!I32+'Res3'!I32)</f>
        <v>0</v>
      </c>
      <c r="J32" s="18">
        <f>SUM('Res1'!J32+'Res2'!J32+'Res3'!J32)</f>
        <v>0</v>
      </c>
    </row>
    <row r="33" spans="1:10" ht="13.5" thickBot="1">
      <c r="A33" s="178" t="s">
        <v>29</v>
      </c>
      <c r="B33" s="179"/>
      <c r="C33" s="20">
        <f>SUM(C28:C32)</f>
        <v>0</v>
      </c>
      <c r="D33" s="20">
        <f t="shared" ref="D33:J33" si="7">SUM(D28:D32)</f>
        <v>0</v>
      </c>
      <c r="E33" s="20">
        <f t="shared" si="7"/>
        <v>0</v>
      </c>
      <c r="F33" s="20">
        <f t="shared" si="7"/>
        <v>0</v>
      </c>
      <c r="G33" s="20">
        <f t="shared" si="7"/>
        <v>0</v>
      </c>
      <c r="H33" s="20">
        <f t="shared" si="7"/>
        <v>0</v>
      </c>
      <c r="I33" s="20">
        <f t="shared" si="7"/>
        <v>0</v>
      </c>
      <c r="J33" s="20">
        <f t="shared" si="7"/>
        <v>0</v>
      </c>
    </row>
    <row r="34" spans="1:10" ht="15.5" thickBot="1">
      <c r="A34" s="171" t="s">
        <v>50</v>
      </c>
      <c r="B34" s="172"/>
      <c r="C34" s="29">
        <f>SUM(C26-C33)</f>
        <v>0</v>
      </c>
      <c r="D34" s="29">
        <f t="shared" ref="D34:J34" si="8">SUM(D26-D33)</f>
        <v>0</v>
      </c>
      <c r="E34" s="29">
        <f>SUM(E26+E33)</f>
        <v>0</v>
      </c>
      <c r="F34" s="29">
        <f t="shared" si="8"/>
        <v>0</v>
      </c>
      <c r="G34" s="29">
        <f t="shared" si="8"/>
        <v>0</v>
      </c>
      <c r="H34" s="29">
        <f>SUM(H26+H33)</f>
        <v>0</v>
      </c>
      <c r="I34" s="29">
        <f t="shared" si="8"/>
        <v>0</v>
      </c>
      <c r="J34" s="29">
        <f t="shared" si="8"/>
        <v>0</v>
      </c>
    </row>
  </sheetData>
  <sheetProtection sheet="1" objects="1" scenarios="1"/>
  <mergeCells count="7">
    <mergeCell ref="A34:B34"/>
    <mergeCell ref="C2:J2"/>
    <mergeCell ref="A6:A7"/>
    <mergeCell ref="A10:B10"/>
    <mergeCell ref="A14:B14"/>
    <mergeCell ref="A26:B26"/>
    <mergeCell ref="A33: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D30"/>
  <sheetViews>
    <sheetView workbookViewId="0">
      <selection activeCell="B40" sqref="B40"/>
    </sheetView>
  </sheetViews>
  <sheetFormatPr baseColWidth="10" defaultColWidth="11.453125" defaultRowHeight="12.5"/>
  <cols>
    <col min="1" max="1" width="34.81640625" style="3" customWidth="1"/>
    <col min="2" max="2" width="23.453125" style="3" bestFit="1" customWidth="1"/>
    <col min="3" max="3" width="10.81640625" style="3" bestFit="1" customWidth="1"/>
    <col min="4" max="16384" width="11.453125" style="3"/>
  </cols>
  <sheetData>
    <row r="1" spans="1:4" ht="17.5">
      <c r="A1" s="181" t="s">
        <v>57</v>
      </c>
      <c r="B1" s="181"/>
      <c r="C1" s="181"/>
      <c r="D1" s="181"/>
    </row>
    <row r="2" spans="1:4" ht="17.5">
      <c r="A2" s="30"/>
      <c r="B2" s="30"/>
      <c r="C2" s="30"/>
      <c r="D2" s="30"/>
    </row>
    <row r="3" spans="1:4" ht="17.5">
      <c r="A3" s="180" t="s">
        <v>1</v>
      </c>
      <c r="B3" s="180"/>
      <c r="C3" s="180"/>
    </row>
    <row r="5" spans="1:4">
      <c r="A5" s="3" t="s">
        <v>58</v>
      </c>
      <c r="B5" s="3" t="str">
        <f>ResOgBal!A14</f>
        <v>Sum gjeld og egenkapital</v>
      </c>
      <c r="C5" s="32">
        <f>ResOgBal!J10</f>
        <v>0</v>
      </c>
    </row>
    <row r="7" spans="1:4" ht="17.5">
      <c r="A7" s="180" t="s">
        <v>59</v>
      </c>
      <c r="B7" s="180"/>
      <c r="C7" s="180"/>
    </row>
    <row r="8" spans="1:4">
      <c r="A8" s="3" t="s">
        <v>60</v>
      </c>
      <c r="B8" s="3" t="str">
        <f>ResOgBal!A26</f>
        <v>Sum salgs- og driftsinntekt</v>
      </c>
      <c r="C8" s="32">
        <f>ResOgBal!J26</f>
        <v>0</v>
      </c>
    </row>
    <row r="9" spans="1:4">
      <c r="A9" s="33" t="s">
        <v>50</v>
      </c>
      <c r="B9" s="33" t="str">
        <f>ResOgBal!A34</f>
        <v>Resultat etter skatt</v>
      </c>
      <c r="C9" s="34">
        <f>ResOgBal!J34</f>
        <v>0</v>
      </c>
    </row>
    <row r="10" spans="1:4">
      <c r="A10" s="33" t="s">
        <v>49</v>
      </c>
      <c r="B10" s="33" t="str">
        <f>ResOgBal!B32</f>
        <v>Skattekostnad</v>
      </c>
      <c r="C10" s="34">
        <f>-ResOgBal!J32</f>
        <v>0</v>
      </c>
    </row>
    <row r="11" spans="1:4" ht="14">
      <c r="A11" s="35" t="s">
        <v>61</v>
      </c>
      <c r="B11" s="35"/>
      <c r="C11" s="36">
        <f>C9+C10</f>
        <v>0</v>
      </c>
    </row>
    <row r="13" spans="1:4" ht="17.5">
      <c r="A13" s="180" t="s">
        <v>62</v>
      </c>
      <c r="B13" s="180"/>
      <c r="C13" s="180"/>
    </row>
    <row r="14" spans="1:4" ht="17.5">
      <c r="A14" s="31"/>
      <c r="B14" s="31"/>
      <c r="C14" s="31"/>
    </row>
    <row r="15" spans="1:4" ht="17.5">
      <c r="A15" s="180" t="s">
        <v>1</v>
      </c>
      <c r="B15" s="180"/>
      <c r="C15" s="180"/>
    </row>
    <row r="16" spans="1:4">
      <c r="A16" s="3" t="s">
        <v>63</v>
      </c>
      <c r="B16" s="32" t="str">
        <f>ResOgBal!B9</f>
        <v>Omløpsmidler</v>
      </c>
      <c r="C16" s="32">
        <f>ResOgBal!G9</f>
        <v>0</v>
      </c>
    </row>
    <row r="17" spans="1:3">
      <c r="A17" s="3" t="s">
        <v>64</v>
      </c>
      <c r="B17" s="32" t="str">
        <f>ResOgBal!B13</f>
        <v>Kortsiktig gjeld</v>
      </c>
      <c r="C17" s="32">
        <f>ResOgBal!G13</f>
        <v>0</v>
      </c>
    </row>
    <row r="18" spans="1:3">
      <c r="A18" s="3" t="s">
        <v>65</v>
      </c>
      <c r="B18" s="3" t="str">
        <f>ResOgBal!B11</f>
        <v>Egenkapital</v>
      </c>
      <c r="C18" s="32">
        <f>ResOgBal!G11</f>
        <v>0</v>
      </c>
    </row>
    <row r="19" spans="1:3">
      <c r="A19" s="3" t="s">
        <v>66</v>
      </c>
      <c r="B19" s="3" t="str">
        <f>ResOgBal!A10</f>
        <v>Sum eiendeler</v>
      </c>
      <c r="C19" s="32">
        <f>ResOgBal!G10</f>
        <v>0</v>
      </c>
    </row>
    <row r="20" spans="1:3" ht="17.5">
      <c r="A20" s="30"/>
      <c r="B20" s="30"/>
      <c r="C20" s="30"/>
    </row>
    <row r="21" spans="1:3" ht="17.5">
      <c r="A21" s="180" t="s">
        <v>59</v>
      </c>
      <c r="B21" s="180"/>
      <c r="C21" s="180"/>
    </row>
    <row r="22" spans="1:3">
      <c r="A22" s="3" t="s">
        <v>60</v>
      </c>
      <c r="B22" s="3" t="str">
        <f>ResOgBal!A26</f>
        <v>Sum salgs- og driftsinntekt</v>
      </c>
      <c r="C22" s="32">
        <f>ResOgBal!G26</f>
        <v>0</v>
      </c>
    </row>
    <row r="23" spans="1:3">
      <c r="A23" s="33" t="s">
        <v>22</v>
      </c>
      <c r="B23" s="33" t="str">
        <f>ResOgBal!B28</f>
        <v>Varekostnad</v>
      </c>
      <c r="C23" s="34">
        <f>-ResOgBal!G28</f>
        <v>0</v>
      </c>
    </row>
    <row r="24" spans="1:3">
      <c r="A24" s="33" t="s">
        <v>24</v>
      </c>
      <c r="B24" s="33" t="str">
        <f>ResOgBal!B29</f>
        <v>Lønns- og personalkostnad</v>
      </c>
      <c r="C24" s="34">
        <f>-ResOgBal!G29</f>
        <v>0</v>
      </c>
    </row>
    <row r="25" spans="1:3">
      <c r="A25" s="33" t="s">
        <v>28</v>
      </c>
      <c r="B25" s="33" t="str">
        <f>ResOgBal!B30</f>
        <v>Andre driftsk./avskrivning</v>
      </c>
      <c r="C25" s="34">
        <f>-ResOgBal!G30</f>
        <v>0</v>
      </c>
    </row>
    <row r="26" spans="1:3" ht="14">
      <c r="A26" s="35" t="s">
        <v>67</v>
      </c>
      <c r="B26" s="35"/>
      <c r="C26" s="36">
        <f>SUM(C22+C23+C24+C25)</f>
        <v>0</v>
      </c>
    </row>
    <row r="27" spans="1:3">
      <c r="A27" s="3" t="s">
        <v>27</v>
      </c>
      <c r="B27" s="3" t="str">
        <f>ResOgBal!B31</f>
        <v>Finans og ekstraordinære</v>
      </c>
      <c r="C27" s="32">
        <f>IF(ResOgBal!G31&gt;0,0,-ResOgBal!G31)</f>
        <v>0</v>
      </c>
    </row>
    <row r="28" spans="1:3">
      <c r="A28" s="33" t="s">
        <v>50</v>
      </c>
      <c r="B28" s="33" t="str">
        <f>ResOgBal!A34</f>
        <v>Resultat etter skatt</v>
      </c>
      <c r="C28" s="34">
        <f>ResOgBal!G34</f>
        <v>0</v>
      </c>
    </row>
    <row r="29" spans="1:3">
      <c r="A29" s="33" t="s">
        <v>49</v>
      </c>
      <c r="B29" s="33" t="str">
        <f>ResOgBal!B32</f>
        <v>Skattekostnad</v>
      </c>
      <c r="C29" s="34">
        <f>-ResOgBal!G32</f>
        <v>0</v>
      </c>
    </row>
    <row r="30" spans="1:3" ht="14">
      <c r="A30" s="35" t="s">
        <v>61</v>
      </c>
      <c r="B30" s="35"/>
      <c r="C30" s="36">
        <f>C28+C29</f>
        <v>0</v>
      </c>
    </row>
  </sheetData>
  <sheetProtection sheet="1" objects="1" scenarios="1"/>
  <mergeCells count="6">
    <mergeCell ref="A21:C21"/>
    <mergeCell ref="A1:D1"/>
    <mergeCell ref="A3:C3"/>
    <mergeCell ref="A7:C7"/>
    <mergeCell ref="A13:C13"/>
    <mergeCell ref="A15: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3:J31"/>
  <sheetViews>
    <sheetView workbookViewId="0">
      <selection activeCell="E19" sqref="E19"/>
    </sheetView>
  </sheetViews>
  <sheetFormatPr baseColWidth="10" defaultColWidth="11.453125" defaultRowHeight="12.5"/>
  <cols>
    <col min="1" max="1" width="11.453125" style="3"/>
    <col min="2" max="2" width="29.1796875" style="3" bestFit="1" customWidth="1"/>
    <col min="3" max="3" width="24.26953125" style="3" bestFit="1" customWidth="1"/>
    <col min="4" max="4" width="20.1796875" style="3" bestFit="1" customWidth="1"/>
    <col min="5" max="5" width="18.26953125" style="3" bestFit="1" customWidth="1"/>
    <col min="6" max="6" width="15.7265625" style="3" bestFit="1" customWidth="1"/>
    <col min="7" max="8" width="12.1796875" style="3" bestFit="1" customWidth="1"/>
    <col min="9" max="9" width="11.453125" style="3"/>
    <col min="10" max="10" width="54.54296875" style="3" bestFit="1" customWidth="1"/>
    <col min="11" max="16384" width="11.453125" style="3"/>
  </cols>
  <sheetData>
    <row r="3" spans="1:10" ht="14">
      <c r="A3" s="37" t="s">
        <v>68</v>
      </c>
      <c r="D3" s="38" t="s">
        <v>69</v>
      </c>
      <c r="E3" s="38" t="s">
        <v>70</v>
      </c>
      <c r="F3" s="38" t="s">
        <v>71</v>
      </c>
      <c r="G3" s="38" t="s">
        <v>72</v>
      </c>
      <c r="H3" s="38" t="s">
        <v>73</v>
      </c>
      <c r="J3" s="38" t="s">
        <v>74</v>
      </c>
    </row>
    <row r="4" spans="1:10" ht="14">
      <c r="B4" s="37" t="s">
        <v>75</v>
      </c>
    </row>
    <row r="6" spans="1:10" ht="15.5">
      <c r="B6" s="37"/>
      <c r="C6" s="37" t="s">
        <v>76</v>
      </c>
      <c r="D6" s="39" t="e">
        <f>SUM(Poster!C16/Poster!C17)</f>
        <v>#DIV/0!</v>
      </c>
      <c r="E6" s="39"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s="3">
        <v>-27</v>
      </c>
      <c r="G6" s="3">
        <v>72</v>
      </c>
      <c r="H6" s="3" t="e">
        <f>IF(E6&lt;=RatingModell!L20,RatingModell!M20,IF(Rating!E6&lt;=RatingModell!L21,RatingModell!M21,RatingModell!M22))</f>
        <v>#DIV/0!</v>
      </c>
      <c r="J6" s="21" t="s">
        <v>77</v>
      </c>
    </row>
    <row r="7" spans="1:10" ht="15.5">
      <c r="B7" s="37"/>
      <c r="C7" s="37" t="s">
        <v>78</v>
      </c>
      <c r="D7" s="40" t="e">
        <f>SUM(Poster!C16-Poster!C17)/Poster!C22</f>
        <v>#DIV/0!</v>
      </c>
      <c r="E7" s="39"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s="3">
        <v>-19.5</v>
      </c>
      <c r="G7" s="3">
        <v>26</v>
      </c>
      <c r="H7" s="3" t="e">
        <f>IF(E7&lt;=RatingModell!L17,RatingModell!M17,IF(Rating!E7&lt;=RatingModell!L18,RatingModell!M18,RatingModell!M19))</f>
        <v>#DIV/0!</v>
      </c>
      <c r="J7" s="21" t="s">
        <v>79</v>
      </c>
    </row>
    <row r="8" spans="1:10">
      <c r="E8" s="39"/>
    </row>
    <row r="9" spans="1:10" ht="14">
      <c r="B9" s="37" t="s">
        <v>80</v>
      </c>
      <c r="E9" s="39"/>
    </row>
    <row r="10" spans="1:10">
      <c r="E10" s="39"/>
    </row>
    <row r="11" spans="1:10" ht="14">
      <c r="C11" s="37" t="s">
        <v>81</v>
      </c>
      <c r="D11" s="40" t="e">
        <f>SUM(Poster!C18/Poster!C19)</f>
        <v>#DIV/0!</v>
      </c>
      <c r="E11" s="39"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s="3">
        <v>-45</v>
      </c>
      <c r="G11" s="3">
        <v>72</v>
      </c>
      <c r="H11" s="3" t="e">
        <f>IF(E11&lt;=RatingModell!L23,RatingModell!M23,IF(Rating!E11&lt;=RatingModell!L24,RatingModell!M24,RatingModell!M25))</f>
        <v>#DIV/0!</v>
      </c>
      <c r="J11" s="37" t="s">
        <v>82</v>
      </c>
    </row>
    <row r="12" spans="1:10">
      <c r="E12" s="39"/>
    </row>
    <row r="13" spans="1:10" ht="14">
      <c r="A13" s="37" t="s">
        <v>83</v>
      </c>
      <c r="E13" s="39"/>
    </row>
    <row r="14" spans="1:10" ht="14">
      <c r="B14" s="37" t="s">
        <v>84</v>
      </c>
      <c r="E14" s="39"/>
    </row>
    <row r="15" spans="1:10">
      <c r="E15" s="39"/>
    </row>
    <row r="16" spans="1:10" ht="14">
      <c r="C16" s="37" t="s">
        <v>85</v>
      </c>
      <c r="D16" s="40" t="e">
        <f>SUM(Poster!C26+Poster!C27)/AVERAGE(Poster!C19,Poster!C5)</f>
        <v>#DIV/0!</v>
      </c>
      <c r="E16" s="39" t="e">
        <f>IF(D16&lt;RatingModell!G5,RatingModell!G6*RatingModell!$C$5,IF(D16&lt;RatingModell!H5,RatingModell!H6*RatingModell!$C$5,IF(D16&lt;RatingModell!I5,RatingModell!I6*RatingModell!$C$5,IF(D16&lt;RatingModell!J5,RatingModell!J6*RatingModell!$C$5,RatingModell!K6*RatingModell!$C$5))))</f>
        <v>#DIV/0!</v>
      </c>
      <c r="F16" s="3">
        <v>0</v>
      </c>
      <c r="G16" s="3">
        <v>16</v>
      </c>
      <c r="H16" s="3" t="e">
        <f>IF(E16&lt;=RatingModell!L5,RatingModell!M5,IF(Rating!E16&lt;=RatingModell!L6,RatingModell!M6,RatingModell!M7))</f>
        <v>#DIV/0!</v>
      </c>
      <c r="J16" s="37" t="s">
        <v>86</v>
      </c>
    </row>
    <row r="17" spans="1:10" ht="14">
      <c r="C17" s="37" t="s">
        <v>87</v>
      </c>
      <c r="D17" s="40" t="e">
        <f>SUM(Poster!C30/Poster!C22)</f>
        <v>#DIV/0!</v>
      </c>
      <c r="E17" s="39" t="e">
        <f>IF(D17&lt;RatingModell!G8,RatingModell!G9*RatingModell!$C$8,IF(D17&lt;RatingModell!H8,RatingModell!H9*RatingModell!$C$8,IF(D17&lt;RatingModell!I8,RatingModell!I9*RatingModell!$C$8,IF(D17&lt;RatingModell!J8,RatingModell!J9*RatingModell!$C$8,RatingModell!K9*RatingModell!$C$8))))</f>
        <v>#DIV/0!</v>
      </c>
      <c r="F17" s="3">
        <v>0</v>
      </c>
      <c r="G17" s="3">
        <v>16</v>
      </c>
      <c r="H17" s="3" t="e">
        <f>IF(E17&lt;=RatingModell!L8,RatingModell!M8,IF(Rating!E17&lt;=RatingModell!L9,RatingModell!M9,RatingModell!M10))</f>
        <v>#DIV/0!</v>
      </c>
      <c r="J17" s="37" t="s">
        <v>88</v>
      </c>
    </row>
    <row r="18" spans="1:10" ht="14">
      <c r="C18" s="37" t="s">
        <v>89</v>
      </c>
      <c r="D18" s="40" t="e">
        <f>SUM((Poster!C11/Poster!C8)+D17)/2</f>
        <v>#DIV/0!</v>
      </c>
      <c r="E18" s="39" t="e">
        <f>IF(D18&lt;RatingModell!G11,RatingModell!G12*RatingModell!$C$11,IF(D18&lt;RatingModell!H11,RatingModell!H12*RatingModell!$C$11,IF(D18&lt;RatingModell!I11,RatingModell!I12*RatingModell!$C$11,IF(D18&lt;RatingModell!J11,RatingModell!J12*RatingModell!$C$11,RatingModell!K12*RatingModell!$C$11))))</f>
        <v>#DIV/0!</v>
      </c>
      <c r="F18" s="3">
        <v>0</v>
      </c>
      <c r="G18" s="3">
        <v>16</v>
      </c>
      <c r="H18" s="3" t="e">
        <f>IF(E18&lt;=RatingModell!L11,RatingModell!M11,IF(Rating!E18&lt;=RatingModell!L12,RatingModell!M12,RatingModell!M13))</f>
        <v>#DIV/0!</v>
      </c>
      <c r="J18" s="37" t="s">
        <v>90</v>
      </c>
    </row>
    <row r="19" spans="1:10" ht="14">
      <c r="C19" s="37" t="s">
        <v>91</v>
      </c>
      <c r="D19" s="40" t="e">
        <f>SUM(-Poster!C24/Poster!C22)</f>
        <v>#DIV/0!</v>
      </c>
      <c r="E19" s="39"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s="3">
        <v>-4</v>
      </c>
      <c r="G19" s="3">
        <v>16</v>
      </c>
      <c r="H19" s="3" t="e">
        <f>IF(E19&lt;=RatingModell!L14,RatingModell!M14,IF(Rating!E19&lt;=RatingModell!L15,RatingModell!M15,RatingModell!M16))</f>
        <v>#DIV/0!</v>
      </c>
      <c r="J19" s="37" t="s">
        <v>92</v>
      </c>
    </row>
    <row r="21" spans="1:10" ht="14.5" thickBot="1">
      <c r="C21" s="41" t="s">
        <v>93</v>
      </c>
      <c r="D21" s="42" t="e">
        <f>E21</f>
        <v>#DIV/0!</v>
      </c>
      <c r="E21" s="42" t="e">
        <f>SUM(E6:E19)</f>
        <v>#DIV/0!</v>
      </c>
      <c r="F21" s="43">
        <f>SUM(F6:F19)</f>
        <v>-95.5</v>
      </c>
      <c r="G21" s="43">
        <f>SUM(G6:G19)</f>
        <v>234</v>
      </c>
      <c r="H21" s="41" t="e">
        <f>IF(E21&lt;=RatingModell!C33,RatingModell!G33,IF(Rating!E21&lt;=RatingModell!C34,RatingModell!G34,RatingModell!G35))</f>
        <v>#DIV/0!</v>
      </c>
    </row>
    <row r="22" spans="1:10" ht="14" hidden="1">
      <c r="C22" s="37" t="s">
        <v>94</v>
      </c>
      <c r="D22" s="3">
        <v>62</v>
      </c>
    </row>
    <row r="23" spans="1:10" ht="14" hidden="1">
      <c r="C23" s="37" t="s">
        <v>95</v>
      </c>
      <c r="D23" s="3">
        <v>127</v>
      </c>
      <c r="H23" s="44"/>
      <c r="I23" s="44"/>
    </row>
    <row r="24" spans="1:10" ht="14">
      <c r="C24" s="37"/>
      <c r="H24" s="44"/>
      <c r="I24" s="44"/>
    </row>
    <row r="25" spans="1:10" ht="14">
      <c r="C25" s="37" t="s">
        <v>6</v>
      </c>
      <c r="D25" s="32">
        <f>Poster!C18</f>
        <v>0</v>
      </c>
    </row>
    <row r="26" spans="1:10" ht="14">
      <c r="A26" s="37"/>
      <c r="B26" s="37"/>
      <c r="C26" s="37" t="s">
        <v>96</v>
      </c>
      <c r="D26" s="32">
        <f>Poster!C28</f>
        <v>0</v>
      </c>
      <c r="J26" s="37"/>
    </row>
    <row r="27" spans="1:10" ht="14">
      <c r="C27" s="156" t="s">
        <v>120</v>
      </c>
      <c r="D27" s="157">
        <f>'Res1'!G14+'Res2'!G14+'Res3'!G14</f>
        <v>0</v>
      </c>
      <c r="J27" s="44"/>
    </row>
    <row r="31" spans="1:10" ht="14">
      <c r="C31" s="156" t="s">
        <v>81</v>
      </c>
      <c r="D31" s="158" t="e">
        <f>D25/D27</f>
        <v>#DIV/0!</v>
      </c>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36"/>
  <sheetViews>
    <sheetView showGridLines="0" workbookViewId="0">
      <selection activeCell="B40" sqref="B40"/>
    </sheetView>
  </sheetViews>
  <sheetFormatPr baseColWidth="10" defaultColWidth="11.453125" defaultRowHeight="12.5"/>
  <cols>
    <col min="1" max="1" width="22.26953125" style="3" bestFit="1" customWidth="1"/>
    <col min="2" max="2" width="11" style="3" bestFit="1" customWidth="1"/>
    <col min="3" max="3" width="12.26953125" style="3" bestFit="1" customWidth="1"/>
    <col min="4" max="5" width="7.81640625" style="3" bestFit="1" customWidth="1"/>
    <col min="6" max="6" width="5.81640625" style="3" bestFit="1" customWidth="1"/>
    <col min="7" max="7" width="14.26953125" style="3" bestFit="1" customWidth="1"/>
    <col min="8" max="10" width="5.26953125" style="3" bestFit="1" customWidth="1"/>
    <col min="11" max="11" width="5.81640625" style="3" bestFit="1" customWidth="1"/>
    <col min="12" max="12" width="10.26953125" style="3" bestFit="1" customWidth="1"/>
    <col min="13" max="13" width="22.1796875" style="3" bestFit="1" customWidth="1"/>
    <col min="14" max="16384" width="11.453125" style="3"/>
  </cols>
  <sheetData>
    <row r="1" spans="1:13">
      <c r="A1" s="182" t="s">
        <v>97</v>
      </c>
      <c r="B1" s="183"/>
      <c r="C1" s="183"/>
      <c r="D1" s="183"/>
      <c r="E1" s="183"/>
      <c r="F1" s="183"/>
      <c r="G1" s="183"/>
      <c r="H1" s="183"/>
      <c r="I1" s="183"/>
      <c r="J1" s="183"/>
      <c r="K1" s="183"/>
      <c r="L1" s="183"/>
      <c r="M1" s="184"/>
    </row>
    <row r="2" spans="1:13" ht="19.5" customHeight="1">
      <c r="A2" s="185"/>
      <c r="B2" s="186"/>
      <c r="C2" s="186"/>
      <c r="D2" s="186"/>
      <c r="E2" s="186"/>
      <c r="F2" s="186"/>
      <c r="G2" s="186"/>
      <c r="H2" s="186"/>
      <c r="I2" s="186"/>
      <c r="J2" s="186"/>
      <c r="K2" s="186"/>
      <c r="L2" s="186"/>
      <c r="M2" s="187"/>
    </row>
    <row r="3" spans="1:13" ht="13" thickBot="1">
      <c r="A3" s="45"/>
      <c r="B3" s="46"/>
      <c r="C3" s="46"/>
      <c r="D3" s="46"/>
      <c r="E3" s="46"/>
      <c r="F3" s="46"/>
      <c r="G3" s="46"/>
      <c r="H3" s="46"/>
      <c r="I3" s="46"/>
      <c r="J3" s="46"/>
      <c r="K3" s="46"/>
      <c r="M3" s="47"/>
    </row>
    <row r="4" spans="1:13" ht="13.5" thickBot="1">
      <c r="A4" s="48"/>
      <c r="B4" s="49" t="s">
        <v>72</v>
      </c>
      <c r="C4" s="49" t="s">
        <v>98</v>
      </c>
      <c r="D4" s="188" t="s">
        <v>99</v>
      </c>
      <c r="E4" s="189"/>
      <c r="F4" s="189"/>
      <c r="G4" s="189"/>
      <c r="H4" s="189"/>
      <c r="I4" s="189"/>
      <c r="J4" s="189"/>
      <c r="K4" s="190"/>
      <c r="L4" s="50" t="s">
        <v>100</v>
      </c>
      <c r="M4" s="51" t="s">
        <v>101</v>
      </c>
    </row>
    <row r="5" spans="1:13">
      <c r="A5" s="52" t="s">
        <v>85</v>
      </c>
      <c r="B5" s="53">
        <v>16</v>
      </c>
      <c r="C5" s="53">
        <v>4</v>
      </c>
      <c r="D5" s="52"/>
      <c r="E5" s="53"/>
      <c r="F5" s="53"/>
      <c r="G5" s="54">
        <v>0</v>
      </c>
      <c r="H5" s="54">
        <v>0.05</v>
      </c>
      <c r="I5" s="54">
        <v>0.1</v>
      </c>
      <c r="J5" s="54">
        <v>0.2</v>
      </c>
      <c r="K5" s="55">
        <v>0.2</v>
      </c>
      <c r="L5" s="56">
        <f>B5*$D$33</f>
        <v>4.2393162393162394</v>
      </c>
      <c r="M5" s="56" t="s">
        <v>102</v>
      </c>
    </row>
    <row r="6" spans="1:13">
      <c r="A6" s="57"/>
      <c r="B6" s="58"/>
      <c r="C6" s="58"/>
      <c r="D6" s="57"/>
      <c r="E6" s="58"/>
      <c r="F6" s="58"/>
      <c r="G6" s="59">
        <v>0</v>
      </c>
      <c r="H6" s="59">
        <v>1</v>
      </c>
      <c r="I6" s="59">
        <v>2</v>
      </c>
      <c r="J6" s="59">
        <v>3</v>
      </c>
      <c r="K6" s="60">
        <v>4</v>
      </c>
      <c r="L6" s="61">
        <f>B5*$D$34</f>
        <v>8.6837606837606831</v>
      </c>
      <c r="M6" s="61" t="s">
        <v>103</v>
      </c>
    </row>
    <row r="7" spans="1:13" ht="13" thickBot="1">
      <c r="A7" s="57"/>
      <c r="B7" s="58"/>
      <c r="C7" s="58"/>
      <c r="D7" s="57"/>
      <c r="E7" s="58"/>
      <c r="F7" s="58"/>
      <c r="G7" s="59"/>
      <c r="H7" s="59"/>
      <c r="I7" s="59"/>
      <c r="J7" s="59"/>
      <c r="K7" s="60"/>
      <c r="L7" s="62">
        <f>B5*$D$34</f>
        <v>8.6837606837606831</v>
      </c>
      <c r="M7" s="62" t="s">
        <v>104</v>
      </c>
    </row>
    <row r="8" spans="1:13">
      <c r="A8" s="63" t="s">
        <v>87</v>
      </c>
      <c r="B8" s="64">
        <v>16</v>
      </c>
      <c r="C8" s="64">
        <v>4</v>
      </c>
      <c r="D8" s="63"/>
      <c r="E8" s="64"/>
      <c r="F8" s="64"/>
      <c r="G8" s="65">
        <v>0</v>
      </c>
      <c r="H8" s="65">
        <v>0.01</v>
      </c>
      <c r="I8" s="65">
        <v>0.03</v>
      </c>
      <c r="J8" s="65">
        <v>0.06</v>
      </c>
      <c r="K8" s="66">
        <v>0.06</v>
      </c>
      <c r="L8" s="56">
        <f>B8*$D$33</f>
        <v>4.2393162393162394</v>
      </c>
      <c r="M8" s="56" t="s">
        <v>102</v>
      </c>
    </row>
    <row r="9" spans="1:13">
      <c r="A9" s="45"/>
      <c r="B9" s="46"/>
      <c r="C9" s="46"/>
      <c r="D9" s="45"/>
      <c r="E9" s="46"/>
      <c r="F9" s="46"/>
      <c r="G9" s="67">
        <v>0</v>
      </c>
      <c r="H9" s="67">
        <v>1</v>
      </c>
      <c r="I9" s="67">
        <v>2</v>
      </c>
      <c r="J9" s="67">
        <v>3</v>
      </c>
      <c r="K9" s="68">
        <v>4</v>
      </c>
      <c r="L9" s="61">
        <f>B8*$D$34</f>
        <v>8.6837606837606831</v>
      </c>
      <c r="M9" s="61" t="s">
        <v>103</v>
      </c>
    </row>
    <row r="10" spans="1:13" ht="13" thickBot="1">
      <c r="A10" s="69"/>
      <c r="B10" s="70"/>
      <c r="C10" s="70"/>
      <c r="D10" s="69"/>
      <c r="E10" s="70"/>
      <c r="F10" s="70"/>
      <c r="G10" s="71"/>
      <c r="H10" s="71"/>
      <c r="I10" s="71"/>
      <c r="J10" s="71"/>
      <c r="K10" s="72"/>
      <c r="L10" s="62">
        <f>B8*$D$34</f>
        <v>8.6837606837606831</v>
      </c>
      <c r="M10" s="62" t="s">
        <v>104</v>
      </c>
    </row>
    <row r="11" spans="1:13">
      <c r="A11" s="52" t="s">
        <v>105</v>
      </c>
      <c r="B11" s="53">
        <v>16</v>
      </c>
      <c r="C11" s="53">
        <v>4</v>
      </c>
      <c r="D11" s="52"/>
      <c r="E11" s="53"/>
      <c r="F11" s="53"/>
      <c r="G11" s="54">
        <v>0</v>
      </c>
      <c r="H11" s="54">
        <v>0.01</v>
      </c>
      <c r="I11" s="54">
        <v>0.03</v>
      </c>
      <c r="J11" s="54">
        <v>0.06</v>
      </c>
      <c r="K11" s="55">
        <v>0.06</v>
      </c>
      <c r="L11" s="56">
        <f>B11*$D$33</f>
        <v>4.2393162393162394</v>
      </c>
      <c r="M11" s="56" t="s">
        <v>102</v>
      </c>
    </row>
    <row r="12" spans="1:13">
      <c r="A12" s="57"/>
      <c r="B12" s="58"/>
      <c r="C12" s="58"/>
      <c r="D12" s="57"/>
      <c r="E12" s="58"/>
      <c r="F12" s="58"/>
      <c r="G12" s="59">
        <v>0</v>
      </c>
      <c r="H12" s="59">
        <v>1</v>
      </c>
      <c r="I12" s="59">
        <v>2</v>
      </c>
      <c r="J12" s="59">
        <v>3</v>
      </c>
      <c r="K12" s="60">
        <v>4</v>
      </c>
      <c r="L12" s="61">
        <f>B11*$D$34</f>
        <v>8.6837606837606831</v>
      </c>
      <c r="M12" s="61" t="s">
        <v>103</v>
      </c>
    </row>
    <row r="13" spans="1:13" ht="13" thickBot="1">
      <c r="A13" s="73"/>
      <c r="B13" s="74"/>
      <c r="C13" s="74"/>
      <c r="D13" s="73"/>
      <c r="E13" s="74"/>
      <c r="F13" s="74"/>
      <c r="G13" s="75"/>
      <c r="H13" s="75"/>
      <c r="I13" s="75"/>
      <c r="J13" s="75"/>
      <c r="K13" s="76"/>
      <c r="L13" s="62">
        <f>B11*$D$34</f>
        <v>8.6837606837606831</v>
      </c>
      <c r="M13" s="62" t="s">
        <v>104</v>
      </c>
    </row>
    <row r="14" spans="1:13">
      <c r="A14" s="63" t="s">
        <v>106</v>
      </c>
      <c r="B14" s="64">
        <v>16</v>
      </c>
      <c r="C14" s="64">
        <v>4</v>
      </c>
      <c r="D14" s="63"/>
      <c r="E14" s="65">
        <v>0.75</v>
      </c>
      <c r="F14" s="65">
        <v>0.7</v>
      </c>
      <c r="G14" s="65">
        <v>0.65</v>
      </c>
      <c r="H14" s="65">
        <v>0.6</v>
      </c>
      <c r="I14" s="65">
        <v>0.55000000000000004</v>
      </c>
      <c r="J14" s="65">
        <v>0.5</v>
      </c>
      <c r="K14" s="66" t="s">
        <v>107</v>
      </c>
      <c r="L14" s="56">
        <f>B14*$D$33</f>
        <v>4.2393162393162394</v>
      </c>
      <c r="M14" s="56" t="s">
        <v>102</v>
      </c>
    </row>
    <row r="15" spans="1:13">
      <c r="A15" s="45"/>
      <c r="B15" s="46"/>
      <c r="C15" s="46"/>
      <c r="D15" s="45"/>
      <c r="E15" s="46"/>
      <c r="F15" s="46"/>
      <c r="G15" s="67"/>
      <c r="H15" s="67"/>
      <c r="I15" s="67"/>
      <c r="J15" s="67"/>
      <c r="K15" s="68"/>
      <c r="L15" s="61">
        <f>B14*$D$34</f>
        <v>8.6837606837606831</v>
      </c>
      <c r="M15" s="61" t="s">
        <v>103</v>
      </c>
    </row>
    <row r="16" spans="1:13" ht="13" thickBot="1">
      <c r="A16" s="69"/>
      <c r="B16" s="70"/>
      <c r="C16" s="70"/>
      <c r="D16" s="69"/>
      <c r="E16" s="70">
        <v>-1</v>
      </c>
      <c r="F16" s="70">
        <v>-0.5</v>
      </c>
      <c r="G16" s="71">
        <v>0</v>
      </c>
      <c r="H16" s="71">
        <v>1</v>
      </c>
      <c r="I16" s="71">
        <v>2</v>
      </c>
      <c r="J16" s="71">
        <v>3</v>
      </c>
      <c r="K16" s="72">
        <v>4</v>
      </c>
      <c r="L16" s="62">
        <f>B14*$D$34</f>
        <v>8.6837606837606831</v>
      </c>
      <c r="M16" s="62" t="s">
        <v>104</v>
      </c>
    </row>
    <row r="17" spans="1:13">
      <c r="A17" s="52" t="s">
        <v>78</v>
      </c>
      <c r="B17" s="53">
        <v>26</v>
      </c>
      <c r="C17" s="53">
        <v>6.5</v>
      </c>
      <c r="D17" s="52"/>
      <c r="E17" s="54">
        <v>-0.3</v>
      </c>
      <c r="F17" s="54">
        <v>-0.15</v>
      </c>
      <c r="G17" s="54">
        <v>-0.05</v>
      </c>
      <c r="H17" s="54">
        <v>0.05</v>
      </c>
      <c r="I17" s="54">
        <v>0.15</v>
      </c>
      <c r="J17" s="54">
        <v>0.25</v>
      </c>
      <c r="K17" s="55">
        <v>0.25</v>
      </c>
      <c r="L17" s="56">
        <f>B17*$D$33</f>
        <v>6.8888888888888893</v>
      </c>
      <c r="M17" s="56" t="s">
        <v>102</v>
      </c>
    </row>
    <row r="18" spans="1:13">
      <c r="A18" s="57"/>
      <c r="B18" s="58"/>
      <c r="C18" s="58"/>
      <c r="D18" s="57"/>
      <c r="E18" s="58"/>
      <c r="F18" s="58"/>
      <c r="G18" s="59"/>
      <c r="H18" s="59"/>
      <c r="I18" s="59"/>
      <c r="J18" s="59"/>
      <c r="K18" s="60"/>
      <c r="L18" s="61">
        <f>B17*$D$34</f>
        <v>14.111111111111111</v>
      </c>
      <c r="M18" s="61" t="s">
        <v>103</v>
      </c>
    </row>
    <row r="19" spans="1:13" ht="13" thickBot="1">
      <c r="A19" s="57"/>
      <c r="B19" s="58"/>
      <c r="C19" s="58"/>
      <c r="D19" s="57"/>
      <c r="E19" s="58">
        <v>-3</v>
      </c>
      <c r="F19" s="58">
        <v>-2</v>
      </c>
      <c r="G19" s="59">
        <v>0</v>
      </c>
      <c r="H19" s="59">
        <v>1</v>
      </c>
      <c r="I19" s="59">
        <v>2</v>
      </c>
      <c r="J19" s="59">
        <v>3</v>
      </c>
      <c r="K19" s="60">
        <v>4</v>
      </c>
      <c r="L19" s="62">
        <f>B17*$D$34</f>
        <v>14.111111111111111</v>
      </c>
      <c r="M19" s="62" t="s">
        <v>104</v>
      </c>
    </row>
    <row r="20" spans="1:13">
      <c r="A20" s="63" t="s">
        <v>76</v>
      </c>
      <c r="B20" s="64">
        <v>72</v>
      </c>
      <c r="C20" s="64">
        <v>18</v>
      </c>
      <c r="D20" s="77"/>
      <c r="E20" s="64">
        <v>0.25</v>
      </c>
      <c r="F20" s="64">
        <v>0.5</v>
      </c>
      <c r="G20" s="78">
        <v>0.75</v>
      </c>
      <c r="H20" s="78">
        <v>1</v>
      </c>
      <c r="I20" s="78">
        <v>1.5</v>
      </c>
      <c r="J20" s="78">
        <v>2</v>
      </c>
      <c r="K20" s="79">
        <v>2</v>
      </c>
      <c r="L20" s="56">
        <f>B20*$D$33</f>
        <v>19.076923076923077</v>
      </c>
      <c r="M20" s="56" t="s">
        <v>102</v>
      </c>
    </row>
    <row r="21" spans="1:13">
      <c r="A21" s="45"/>
      <c r="B21" s="46"/>
      <c r="C21" s="46"/>
      <c r="D21" s="45"/>
      <c r="E21" s="46">
        <v>-1.5</v>
      </c>
      <c r="F21" s="46">
        <v>-0.5</v>
      </c>
      <c r="G21" s="67">
        <v>0</v>
      </c>
      <c r="H21" s="67">
        <v>1</v>
      </c>
      <c r="I21" s="67">
        <v>2</v>
      </c>
      <c r="J21" s="67">
        <v>3</v>
      </c>
      <c r="K21" s="68">
        <v>4</v>
      </c>
      <c r="L21" s="61">
        <f>B20*$D$34</f>
        <v>39.076923076923073</v>
      </c>
      <c r="M21" s="61" t="s">
        <v>103</v>
      </c>
    </row>
    <row r="22" spans="1:13" ht="13" thickBot="1">
      <c r="A22" s="69"/>
      <c r="B22" s="70"/>
      <c r="C22" s="70"/>
      <c r="D22" s="69"/>
      <c r="E22" s="70"/>
      <c r="F22" s="70"/>
      <c r="G22" s="71"/>
      <c r="H22" s="71"/>
      <c r="I22" s="71"/>
      <c r="J22" s="71"/>
      <c r="K22" s="72"/>
      <c r="L22" s="62">
        <f>B20*$D$34</f>
        <v>39.076923076923073</v>
      </c>
      <c r="M22" s="62" t="s">
        <v>104</v>
      </c>
    </row>
    <row r="23" spans="1:13">
      <c r="A23" s="57" t="s">
        <v>81</v>
      </c>
      <c r="B23" s="58">
        <v>72</v>
      </c>
      <c r="C23" s="58">
        <v>18</v>
      </c>
      <c r="D23" s="57"/>
      <c r="E23" s="80">
        <v>-0.3</v>
      </c>
      <c r="F23" s="80">
        <v>-0.15</v>
      </c>
      <c r="G23" s="80">
        <v>0</v>
      </c>
      <c r="H23" s="80">
        <v>0.05</v>
      </c>
      <c r="I23" s="80">
        <v>0.15</v>
      </c>
      <c r="J23" s="80">
        <v>0.3</v>
      </c>
      <c r="K23" s="81">
        <v>0.3</v>
      </c>
      <c r="L23" s="56">
        <f>B23*$D$33</f>
        <v>19.076923076923077</v>
      </c>
      <c r="M23" s="56" t="s">
        <v>102</v>
      </c>
    </row>
    <row r="24" spans="1:13">
      <c r="A24" s="57"/>
      <c r="B24" s="58"/>
      <c r="C24" s="58"/>
      <c r="D24" s="57"/>
      <c r="E24" s="58">
        <v>-2.5</v>
      </c>
      <c r="F24" s="58">
        <v>-1</v>
      </c>
      <c r="G24" s="59">
        <v>0</v>
      </c>
      <c r="H24" s="59">
        <v>1</v>
      </c>
      <c r="I24" s="59">
        <v>2</v>
      </c>
      <c r="J24" s="59">
        <v>3</v>
      </c>
      <c r="K24" s="60">
        <v>4</v>
      </c>
      <c r="L24" s="61">
        <f>B23*$D$34</f>
        <v>39.076923076923073</v>
      </c>
      <c r="M24" s="61" t="s">
        <v>103</v>
      </c>
    </row>
    <row r="25" spans="1:13" ht="13" thickBot="1">
      <c r="A25" s="57"/>
      <c r="B25" s="58"/>
      <c r="C25" s="58"/>
      <c r="D25" s="57"/>
      <c r="E25" s="58"/>
      <c r="F25" s="58"/>
      <c r="G25" s="59"/>
      <c r="H25" s="59"/>
      <c r="I25" s="59"/>
      <c r="J25" s="59"/>
      <c r="K25" s="60"/>
      <c r="L25" s="62">
        <f>B23*$D$34</f>
        <v>39.076923076923073</v>
      </c>
      <c r="M25" s="62" t="s">
        <v>104</v>
      </c>
    </row>
    <row r="26" spans="1:13" ht="13">
      <c r="A26" s="82" t="s">
        <v>108</v>
      </c>
      <c r="B26" s="83"/>
      <c r="C26" s="83"/>
      <c r="D26" s="82"/>
      <c r="E26" s="83"/>
      <c r="F26" s="83"/>
      <c r="G26" s="84"/>
      <c r="H26" s="84"/>
      <c r="I26" s="84"/>
      <c r="J26" s="84"/>
      <c r="K26" s="85"/>
      <c r="L26" s="56">
        <f>B26*$D$33</f>
        <v>0</v>
      </c>
      <c r="M26" s="56" t="s">
        <v>102</v>
      </c>
    </row>
    <row r="27" spans="1:13" ht="13">
      <c r="A27" s="86"/>
      <c r="B27" s="87"/>
      <c r="C27" s="87"/>
      <c r="D27" s="86"/>
      <c r="E27" s="87"/>
      <c r="F27" s="87"/>
      <c r="G27" s="88"/>
      <c r="H27" s="88"/>
      <c r="I27" s="88"/>
      <c r="J27" s="88"/>
      <c r="K27" s="89"/>
      <c r="L27" s="61">
        <f>B26*$D$34</f>
        <v>0</v>
      </c>
      <c r="M27" s="61" t="s">
        <v>103</v>
      </c>
    </row>
    <row r="28" spans="1:13" ht="13.5" thickBot="1">
      <c r="A28" s="90"/>
      <c r="B28" s="91"/>
      <c r="C28" s="91"/>
      <c r="D28" s="90"/>
      <c r="E28" s="91"/>
      <c r="F28" s="91"/>
      <c r="G28" s="92"/>
      <c r="H28" s="92"/>
      <c r="I28" s="92"/>
      <c r="J28" s="92"/>
      <c r="K28" s="93"/>
      <c r="L28" s="62">
        <f>B26*$D$34</f>
        <v>0</v>
      </c>
      <c r="M28" s="62" t="s">
        <v>104</v>
      </c>
    </row>
    <row r="29" spans="1:13" ht="13.5" thickBot="1">
      <c r="A29" s="94" t="s">
        <v>109</v>
      </c>
      <c r="B29" s="95"/>
      <c r="C29" s="95"/>
      <c r="D29" s="96" t="s">
        <v>110</v>
      </c>
      <c r="E29" s="97"/>
      <c r="F29" s="97" t="s">
        <v>111</v>
      </c>
      <c r="G29" s="97" t="s">
        <v>111</v>
      </c>
      <c r="H29" s="97" t="s">
        <v>111</v>
      </c>
      <c r="I29" s="97" t="s">
        <v>110</v>
      </c>
      <c r="J29" s="97" t="s">
        <v>110</v>
      </c>
      <c r="K29" s="98" t="s">
        <v>111</v>
      </c>
      <c r="M29" s="47"/>
    </row>
    <row r="30" spans="1:13">
      <c r="A30" s="45"/>
      <c r="B30" s="46"/>
      <c r="C30" s="46"/>
      <c r="D30" s="46"/>
      <c r="E30" s="46"/>
      <c r="F30" s="46"/>
      <c r="G30" s="46"/>
      <c r="H30" s="46"/>
      <c r="I30" s="46"/>
      <c r="J30" s="46"/>
      <c r="K30" s="46"/>
      <c r="M30" s="47"/>
    </row>
    <row r="31" spans="1:13" ht="13">
      <c r="A31" s="99" t="s">
        <v>112</v>
      </c>
      <c r="B31" s="100">
        <f>SUM(B5:B24)</f>
        <v>234</v>
      </c>
      <c r="C31" s="46"/>
      <c r="D31" s="46"/>
      <c r="E31" s="46"/>
      <c r="F31" s="46"/>
      <c r="G31" s="46"/>
      <c r="H31" s="46"/>
      <c r="I31" s="46"/>
      <c r="J31" s="46"/>
      <c r="K31" s="46"/>
      <c r="M31" s="47"/>
    </row>
    <row r="32" spans="1:13" ht="13" thickBot="1">
      <c r="A32" s="45"/>
      <c r="B32" s="46"/>
      <c r="C32" s="46"/>
      <c r="D32" s="46"/>
      <c r="E32" s="46"/>
      <c r="F32" s="46"/>
      <c r="G32" s="46"/>
      <c r="H32" s="46"/>
      <c r="I32" s="46"/>
      <c r="J32" s="46"/>
      <c r="K32" s="46"/>
      <c r="M32" s="47"/>
    </row>
    <row r="33" spans="1:13" ht="13">
      <c r="A33" s="63" t="s">
        <v>113</v>
      </c>
      <c r="B33" s="78" t="s">
        <v>114</v>
      </c>
      <c r="C33" s="64">
        <v>62</v>
      </c>
      <c r="D33" s="101">
        <f>SUM(C33/$B$31)</f>
        <v>0.26495726495726496</v>
      </c>
      <c r="E33" s="101">
        <v>0.27083333333333331</v>
      </c>
      <c r="F33" s="102"/>
      <c r="G33" s="64" t="s">
        <v>102</v>
      </c>
      <c r="H33" s="64"/>
      <c r="I33" s="103"/>
      <c r="J33" s="46"/>
      <c r="K33" s="46"/>
      <c r="M33" s="47"/>
    </row>
    <row r="34" spans="1:13" ht="13">
      <c r="A34" s="45"/>
      <c r="B34" s="67" t="s">
        <v>115</v>
      </c>
      <c r="C34" s="46">
        <v>127</v>
      </c>
      <c r="D34" s="40">
        <f>SUM(C34/$B$31)</f>
        <v>0.54273504273504269</v>
      </c>
      <c r="E34" s="40">
        <v>0.54166666666666663</v>
      </c>
      <c r="F34" s="104"/>
      <c r="G34" s="46" t="s">
        <v>103</v>
      </c>
      <c r="H34" s="46"/>
      <c r="I34" s="105"/>
      <c r="J34" s="46"/>
      <c r="K34" s="46"/>
      <c r="M34" s="47"/>
    </row>
    <row r="35" spans="1:13" ht="13.5" thickBot="1">
      <c r="A35" s="69"/>
      <c r="B35" s="71" t="s">
        <v>116</v>
      </c>
      <c r="C35" s="70">
        <v>127</v>
      </c>
      <c r="D35" s="106">
        <f>SUM(C35/$B$31)</f>
        <v>0.54273504273504269</v>
      </c>
      <c r="E35" s="106">
        <v>0.54166666666666663</v>
      </c>
      <c r="F35" s="107"/>
      <c r="G35" s="70" t="s">
        <v>104</v>
      </c>
      <c r="H35" s="70"/>
      <c r="I35" s="108"/>
      <c r="J35" s="46"/>
      <c r="K35" s="46"/>
      <c r="M35" s="47"/>
    </row>
    <row r="36" spans="1:13" ht="13" thickBot="1">
      <c r="A36" s="69"/>
      <c r="B36" s="70"/>
      <c r="C36" s="70"/>
      <c r="D36" s="70"/>
      <c r="E36" s="70"/>
      <c r="F36" s="70"/>
      <c r="G36" s="70"/>
      <c r="H36" s="70"/>
      <c r="I36" s="70"/>
      <c r="J36" s="70"/>
      <c r="K36" s="70"/>
      <c r="L36" s="109"/>
      <c r="M36" s="110"/>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C13194-72D0-44ED-9D57-A86CBE4EC2DD}">
  <ds:schemaRefs>
    <ds:schemaRef ds:uri="http://schemas.microsoft.com/office/2006/metadata/longProperties"/>
  </ds:schemaRefs>
</ds:datastoreItem>
</file>

<file path=customXml/itemProps2.xml><?xml version="1.0" encoding="utf-8"?>
<ds:datastoreItem xmlns:ds="http://schemas.openxmlformats.org/officeDocument/2006/customXml" ds:itemID="{0BCA0E82-0050-4FED-8A5B-282C2C6F2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40312-3579-4F8F-9452-0FEF33A81EC9}">
  <ds:schemaRefs>
    <ds:schemaRef ds:uri="http://purl.org/dc/elements/1.1/"/>
    <ds:schemaRef ds:uri="http://schemas.microsoft.com/office/2006/metadata/properties"/>
    <ds:schemaRef ds:uri="733df60e-6b8c-49a5-a953-39613cb8aa7c"/>
    <ds:schemaRef ds:uri="48466462-bc3c-4a55-9692-5a55445c225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9e538389-cabc-4d4e-918a-8beb7ac0ecaa"/>
  </ds:schemaRefs>
</ds:datastoreItem>
</file>

<file path=customXml/itemProps4.xml><?xml version="1.0" encoding="utf-8"?>
<ds:datastoreItem xmlns:ds="http://schemas.openxmlformats.org/officeDocument/2006/customXml" ds:itemID="{8710A7E1-CDA0-487A-A96D-4A350CFEE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Info</vt:lpstr>
      <vt:lpstr>Res1</vt:lpstr>
      <vt:lpstr>Res2</vt:lpstr>
      <vt:lpstr>Res3</vt:lpstr>
      <vt:lpstr>ResOgBal</vt:lpstr>
      <vt:lpstr>Poster</vt:lpstr>
      <vt:lpstr>Rating</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us-joso</dc:creator>
  <cp:lastModifiedBy>Pedersen, Eivind Juul</cp:lastModifiedBy>
  <cp:lastPrinted>2005-11-04T10:40:42Z</cp:lastPrinted>
  <dcterms:created xsi:type="dcterms:W3CDTF">2005-10-17T08:09:30Z</dcterms:created>
  <dcterms:modified xsi:type="dcterms:W3CDTF">2024-05-03T07:15:58Z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display_urn:schemas-microsoft-com:office:office#Editor">
    <vt:lpwstr>Pedersen, Eivind Juul</vt:lpwstr>
  </property>
  <property fmtid="{D5CDD505-2E9C-101B-9397-08002B2CF9AE}" pid="4" name="xd_Signature">
    <vt:lpwstr/>
  </property>
  <property fmtid="{D5CDD505-2E9C-101B-9397-08002B2CF9AE}" pid="5" name="Order">
    <vt:lpwstr>12536200.0000000</vt:lpwstr>
  </property>
  <property fmtid="{D5CDD505-2E9C-101B-9397-08002B2CF9AE}" pid="6" name="ComplianceAssetId">
    <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Nordli, Kjell Rune</vt:lpwstr>
  </property>
  <property fmtid="{D5CDD505-2E9C-101B-9397-08002B2CF9AE}" pid="10" name="ContentTypeId">
    <vt:lpwstr>0x010100D9D399B9A5D3564989DEC33308745E13</vt:lpwstr>
  </property>
  <property fmtid="{D5CDD505-2E9C-101B-9397-08002B2CF9AE}" pid="11" name="MediaServiceImageTags">
    <vt:lpwstr/>
  </property>
</Properties>
</file>