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Skjerpet overvåkning/"/>
    </mc:Choice>
  </mc:AlternateContent>
  <xr:revisionPtr revIDLastSave="78" documentId="13_ncr:40009_{A1E0DAE2-1F34-479F-8F89-E959E9D3DDDB}" xr6:coauthVersionLast="47" xr6:coauthVersionMax="47" xr10:uidLastSave="{BCC0B0F6-A178-4873-BDF4-94623B151737}"/>
  <bookViews>
    <workbookView xWindow="28680" yWindow="-120" windowWidth="29040" windowHeight="15840" xr2:uid="{00000000-000D-0000-FFFF-FFFF00000000}"/>
  </bookViews>
  <sheets>
    <sheet name="Info" sheetId="9" r:id="rId1"/>
    <sheet name="Res1" sheetId="1" r:id="rId2"/>
    <sheet name="Res2" sheetId="3" r:id="rId3"/>
    <sheet name="Res3" sheetId="4" r:id="rId4"/>
    <sheet name="ResOgBal" sheetId="2" state="hidden" r:id="rId5"/>
    <sheet name="Poster" sheetId="7" state="hidden" r:id="rId6"/>
    <sheet name="Rating" sheetId="6" state="hidden" r:id="rId7"/>
    <sheet name="RatingModell" sheetId="5" state="hidden" r:id="rId8"/>
  </sheets>
  <definedNames>
    <definedName name="_xlnm.Print_Area" localSheetId="1">'Res1'!$A$1:$J$34</definedName>
    <definedName name="_xlnm.Print_Area" localSheetId="2">'Res2'!$A$1:$J$34</definedName>
    <definedName name="_xlnm.Print_Area" localSheetId="3">'Res3'!$A$1:$J$34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2" l="1"/>
  <c r="H32" i="2"/>
  <c r="H31" i="2"/>
  <c r="H30" i="2"/>
  <c r="H29" i="2"/>
  <c r="E33" i="2"/>
  <c r="E32" i="2"/>
  <c r="E31" i="2"/>
  <c r="E30" i="2"/>
  <c r="E29" i="2"/>
  <c r="H35" i="4"/>
  <c r="E35" i="4"/>
  <c r="H35" i="3"/>
  <c r="E35" i="3"/>
  <c r="H33" i="4"/>
  <c r="H32" i="4"/>
  <c r="H31" i="4"/>
  <c r="H30" i="4"/>
  <c r="H29" i="4"/>
  <c r="E33" i="4"/>
  <c r="E32" i="4"/>
  <c r="E31" i="4"/>
  <c r="E30" i="4"/>
  <c r="E29" i="4"/>
  <c r="H33" i="3"/>
  <c r="H32" i="3"/>
  <c r="H31" i="3"/>
  <c r="H30" i="3"/>
  <c r="H29" i="3"/>
  <c r="E33" i="3"/>
  <c r="E32" i="3"/>
  <c r="E31" i="3"/>
  <c r="E30" i="3"/>
  <c r="E29" i="3"/>
  <c r="H33" i="1"/>
  <c r="H32" i="1"/>
  <c r="H31" i="1"/>
  <c r="H30" i="1"/>
  <c r="H29" i="1"/>
  <c r="E33" i="1"/>
  <c r="E32" i="1"/>
  <c r="E31" i="1"/>
  <c r="E30" i="1"/>
  <c r="E29" i="1"/>
  <c r="H26" i="4" l="1"/>
  <c r="E26" i="4"/>
  <c r="H26" i="3"/>
  <c r="E26" i="3"/>
  <c r="H26" i="1"/>
  <c r="E26" i="1"/>
  <c r="J27" i="1" l="1"/>
  <c r="I27" i="1"/>
  <c r="H27" i="1"/>
  <c r="G27" i="1"/>
  <c r="F27" i="1"/>
  <c r="D27" i="1"/>
  <c r="C27" i="1"/>
  <c r="C35" i="1" s="1"/>
  <c r="J27" i="3"/>
  <c r="I27" i="3"/>
  <c r="H27" i="3"/>
  <c r="G27" i="3"/>
  <c r="G35" i="3" s="1"/>
  <c r="F27" i="3"/>
  <c r="E27" i="3"/>
  <c r="D27" i="3"/>
  <c r="D35" i="3" s="1"/>
  <c r="C27" i="3"/>
  <c r="C35" i="3" s="1"/>
  <c r="D27" i="4"/>
  <c r="E27" i="4"/>
  <c r="F27" i="4"/>
  <c r="G27" i="4"/>
  <c r="H27" i="4"/>
  <c r="I27" i="4"/>
  <c r="J27" i="4"/>
  <c r="C27" i="4"/>
  <c r="D27" i="2"/>
  <c r="F27" i="2"/>
  <c r="G27" i="2"/>
  <c r="H27" i="2"/>
  <c r="I27" i="2"/>
  <c r="J27" i="2"/>
  <c r="C26" i="2"/>
  <c r="E26" i="2" s="1"/>
  <c r="D26" i="2"/>
  <c r="F26" i="2"/>
  <c r="H26" i="2" s="1"/>
  <c r="G26" i="2"/>
  <c r="I26" i="2"/>
  <c r="J26" i="2"/>
  <c r="H34" i="4"/>
  <c r="H25" i="4"/>
  <c r="H24" i="4"/>
  <c r="H23" i="4"/>
  <c r="H22" i="4"/>
  <c r="H21" i="4"/>
  <c r="H20" i="4"/>
  <c r="H19" i="4"/>
  <c r="H34" i="3"/>
  <c r="H25" i="3"/>
  <c r="H24" i="3"/>
  <c r="H23" i="3"/>
  <c r="H22" i="3"/>
  <c r="H21" i="3"/>
  <c r="H20" i="3"/>
  <c r="H19" i="3"/>
  <c r="H11" i="3"/>
  <c r="H25" i="1"/>
  <c r="H24" i="1"/>
  <c r="H23" i="1"/>
  <c r="H22" i="1"/>
  <c r="H21" i="1"/>
  <c r="H20" i="1"/>
  <c r="H19" i="1"/>
  <c r="G13" i="4"/>
  <c r="H13" i="4" s="1"/>
  <c r="G12" i="4"/>
  <c r="G14" i="4" s="1"/>
  <c r="H12" i="4"/>
  <c r="G11" i="4"/>
  <c r="H11" i="4"/>
  <c r="G9" i="4"/>
  <c r="H9" i="4"/>
  <c r="G8" i="4"/>
  <c r="H8" i="4"/>
  <c r="G13" i="3"/>
  <c r="H13" i="3" s="1"/>
  <c r="G12" i="3"/>
  <c r="G14" i="3" s="1"/>
  <c r="H12" i="3"/>
  <c r="G11" i="3"/>
  <c r="G9" i="3"/>
  <c r="H9" i="3"/>
  <c r="G8" i="3"/>
  <c r="H8" i="3" s="1"/>
  <c r="G13" i="1"/>
  <c r="H13" i="1" s="1"/>
  <c r="G12" i="1"/>
  <c r="G11" i="1"/>
  <c r="G9" i="1"/>
  <c r="H9" i="1" s="1"/>
  <c r="G9" i="2"/>
  <c r="C16" i="7" s="1"/>
  <c r="G8" i="1"/>
  <c r="G8" i="2"/>
  <c r="B10" i="7"/>
  <c r="B5" i="7"/>
  <c r="B31" i="5"/>
  <c r="D35" i="5"/>
  <c r="G21" i="6"/>
  <c r="F21" i="6"/>
  <c r="D22" i="2"/>
  <c r="B29" i="7"/>
  <c r="B28" i="7"/>
  <c r="B27" i="7"/>
  <c r="B25" i="7"/>
  <c r="B24" i="7"/>
  <c r="B23" i="7"/>
  <c r="B22" i="7"/>
  <c r="B19" i="7"/>
  <c r="B18" i="7"/>
  <c r="B17" i="7"/>
  <c r="B16" i="7"/>
  <c r="B9" i="7"/>
  <c r="B8" i="7"/>
  <c r="J33" i="2"/>
  <c r="C10" i="7" s="1"/>
  <c r="I33" i="2"/>
  <c r="G33" i="2"/>
  <c r="C29" i="7" s="1"/>
  <c r="F33" i="2"/>
  <c r="D33" i="2"/>
  <c r="C33" i="2"/>
  <c r="J32" i="2"/>
  <c r="I32" i="2"/>
  <c r="G32" i="2"/>
  <c r="C27" i="7" s="1"/>
  <c r="F32" i="2"/>
  <c r="D32" i="2"/>
  <c r="C32" i="2"/>
  <c r="J31" i="2"/>
  <c r="I31" i="2"/>
  <c r="G31" i="2"/>
  <c r="F31" i="2"/>
  <c r="D31" i="2"/>
  <c r="C31" i="2"/>
  <c r="J30" i="2"/>
  <c r="I30" i="2"/>
  <c r="G30" i="2"/>
  <c r="C24" i="7" s="1"/>
  <c r="F30" i="2"/>
  <c r="D30" i="2"/>
  <c r="C30" i="2"/>
  <c r="J29" i="2"/>
  <c r="I29" i="2"/>
  <c r="G29" i="2"/>
  <c r="C23" i="7" s="1"/>
  <c r="F29" i="2"/>
  <c r="D29" i="2"/>
  <c r="C29" i="2"/>
  <c r="J25" i="2"/>
  <c r="I25" i="2"/>
  <c r="G25" i="2"/>
  <c r="F25" i="2"/>
  <c r="D25" i="2"/>
  <c r="C25" i="2"/>
  <c r="E25" i="2" s="1"/>
  <c r="J24" i="2"/>
  <c r="I24" i="2"/>
  <c r="G24" i="2"/>
  <c r="F24" i="2"/>
  <c r="D24" i="2"/>
  <c r="C24" i="2"/>
  <c r="J23" i="2"/>
  <c r="I23" i="2"/>
  <c r="G23" i="2"/>
  <c r="F23" i="2"/>
  <c r="D23" i="2"/>
  <c r="C23" i="2"/>
  <c r="E23" i="2" s="1"/>
  <c r="J22" i="2"/>
  <c r="I22" i="2"/>
  <c r="G22" i="2"/>
  <c r="F22" i="2"/>
  <c r="H22" i="2" s="1"/>
  <c r="C22" i="2"/>
  <c r="J21" i="2"/>
  <c r="I21" i="2"/>
  <c r="G21" i="2"/>
  <c r="F21" i="2"/>
  <c r="D21" i="2"/>
  <c r="C21" i="2"/>
  <c r="J20" i="2"/>
  <c r="I20" i="2"/>
  <c r="G20" i="2"/>
  <c r="F20" i="2"/>
  <c r="D20" i="2"/>
  <c r="C20" i="2"/>
  <c r="C27" i="2" s="1"/>
  <c r="J19" i="2"/>
  <c r="I19" i="2"/>
  <c r="G19" i="2"/>
  <c r="F19" i="2"/>
  <c r="D19" i="2"/>
  <c r="C19" i="2"/>
  <c r="E19" i="2" s="1"/>
  <c r="J13" i="2"/>
  <c r="J14" i="2" s="1"/>
  <c r="I13" i="2"/>
  <c r="F13" i="2"/>
  <c r="D13" i="2"/>
  <c r="C13" i="2"/>
  <c r="J12" i="2"/>
  <c r="I12" i="2"/>
  <c r="F12" i="2"/>
  <c r="F14" i="2" s="1"/>
  <c r="D12" i="2"/>
  <c r="C12" i="2"/>
  <c r="J11" i="2"/>
  <c r="I11" i="2"/>
  <c r="I14" i="2" s="1"/>
  <c r="G11" i="2"/>
  <c r="F11" i="2"/>
  <c r="D11" i="2"/>
  <c r="C11" i="2"/>
  <c r="J9" i="2"/>
  <c r="I9" i="2"/>
  <c r="F9" i="2"/>
  <c r="F10" i="2"/>
  <c r="D9" i="2"/>
  <c r="C9" i="2"/>
  <c r="J8" i="2"/>
  <c r="J10" i="2" s="1"/>
  <c r="C5" i="7" s="1"/>
  <c r="I8" i="2"/>
  <c r="I10" i="2" s="1"/>
  <c r="F8" i="2"/>
  <c r="D8" i="2"/>
  <c r="C8" i="2"/>
  <c r="J34" i="4"/>
  <c r="I34" i="4"/>
  <c r="G34" i="4"/>
  <c r="F34" i="4"/>
  <c r="D34" i="4"/>
  <c r="D35" i="4"/>
  <c r="C34" i="4"/>
  <c r="E34" i="4"/>
  <c r="J35" i="4"/>
  <c r="I35" i="4"/>
  <c r="F35" i="4"/>
  <c r="C35" i="4"/>
  <c r="E25" i="4"/>
  <c r="E24" i="4"/>
  <c r="E23" i="4"/>
  <c r="E22" i="4"/>
  <c r="E21" i="4"/>
  <c r="E20" i="4"/>
  <c r="E19" i="4"/>
  <c r="J14" i="4"/>
  <c r="I14" i="4"/>
  <c r="F14" i="4"/>
  <c r="D14" i="4"/>
  <c r="C14" i="4"/>
  <c r="E13" i="4"/>
  <c r="E14" i="4" s="1"/>
  <c r="E12" i="4"/>
  <c r="E11" i="4"/>
  <c r="J10" i="4"/>
  <c r="I10" i="4"/>
  <c r="F10" i="4"/>
  <c r="D10" i="4"/>
  <c r="C10" i="4"/>
  <c r="E9" i="4"/>
  <c r="E10" i="4" s="1"/>
  <c r="E8" i="4"/>
  <c r="J34" i="3"/>
  <c r="J35" i="3" s="1"/>
  <c r="I34" i="3"/>
  <c r="G34" i="3"/>
  <c r="F34" i="3"/>
  <c r="F35" i="3" s="1"/>
  <c r="D34" i="3"/>
  <c r="C34" i="3"/>
  <c r="I35" i="3"/>
  <c r="E25" i="3"/>
  <c r="E24" i="3"/>
  <c r="E23" i="3"/>
  <c r="E22" i="3"/>
  <c r="E21" i="3"/>
  <c r="E20" i="3"/>
  <c r="E19" i="3"/>
  <c r="J14" i="3"/>
  <c r="I14" i="3"/>
  <c r="F14" i="3"/>
  <c r="D14" i="3"/>
  <c r="C14" i="3"/>
  <c r="E13" i="3"/>
  <c r="E12" i="3"/>
  <c r="E14" i="3" s="1"/>
  <c r="E11" i="3"/>
  <c r="J10" i="3"/>
  <c r="I10" i="3"/>
  <c r="F10" i="3"/>
  <c r="D10" i="3"/>
  <c r="C10" i="3"/>
  <c r="E9" i="3"/>
  <c r="E8" i="3"/>
  <c r="E10" i="3" s="1"/>
  <c r="J34" i="1"/>
  <c r="I34" i="1"/>
  <c r="I35" i="1"/>
  <c r="G34" i="1"/>
  <c r="F34" i="1"/>
  <c r="D34" i="1"/>
  <c r="C34" i="1"/>
  <c r="J35" i="1"/>
  <c r="D35" i="1"/>
  <c r="E25" i="1"/>
  <c r="E24" i="1"/>
  <c r="E23" i="1"/>
  <c r="E22" i="1"/>
  <c r="E21" i="1"/>
  <c r="E20" i="1"/>
  <c r="E27" i="1" s="1"/>
  <c r="E19" i="1"/>
  <c r="J14" i="1"/>
  <c r="I14" i="1"/>
  <c r="F14" i="1"/>
  <c r="D14" i="1"/>
  <c r="C14" i="1"/>
  <c r="E13" i="1"/>
  <c r="E12" i="1"/>
  <c r="E11" i="1"/>
  <c r="J10" i="1"/>
  <c r="I10" i="1"/>
  <c r="G10" i="1"/>
  <c r="F10" i="1"/>
  <c r="D10" i="1"/>
  <c r="C10" i="1"/>
  <c r="E9" i="1"/>
  <c r="E8" i="1"/>
  <c r="D33" i="5"/>
  <c r="L17" i="5" s="1"/>
  <c r="D34" i="5"/>
  <c r="L6" i="5"/>
  <c r="L14" i="5"/>
  <c r="G10" i="3"/>
  <c r="L19" i="5"/>
  <c r="G13" i="2"/>
  <c r="C17" i="7" s="1"/>
  <c r="L20" i="5"/>
  <c r="L23" i="5"/>
  <c r="G10" i="4"/>
  <c r="L9" i="5"/>
  <c r="H10" i="3"/>
  <c r="H8" i="1"/>
  <c r="H10" i="1" s="1"/>
  <c r="G35" i="1"/>
  <c r="F35" i="1"/>
  <c r="G35" i="4" l="1"/>
  <c r="H25" i="2"/>
  <c r="H9" i="2"/>
  <c r="E22" i="2"/>
  <c r="C22" i="7"/>
  <c r="D19" i="6" s="1"/>
  <c r="E19" i="6" s="1"/>
  <c r="I34" i="2"/>
  <c r="I35" i="2" s="1"/>
  <c r="E24" i="2"/>
  <c r="H24" i="2"/>
  <c r="H34" i="2"/>
  <c r="H35" i="2" s="1"/>
  <c r="E13" i="2"/>
  <c r="H19" i="2"/>
  <c r="H21" i="2"/>
  <c r="J34" i="2"/>
  <c r="G34" i="2"/>
  <c r="H34" i="1"/>
  <c r="H35" i="1" s="1"/>
  <c r="C25" i="7"/>
  <c r="E34" i="1"/>
  <c r="E35" i="1" s="1"/>
  <c r="H20" i="2"/>
  <c r="H23" i="2"/>
  <c r="E21" i="2"/>
  <c r="E12" i="2"/>
  <c r="D6" i="6"/>
  <c r="E6" i="6" s="1"/>
  <c r="H6" i="6" s="1"/>
  <c r="E14" i="1"/>
  <c r="H13" i="2"/>
  <c r="D34" i="2"/>
  <c r="C18" i="7"/>
  <c r="E20" i="2"/>
  <c r="E27" i="2" s="1"/>
  <c r="C34" i="2"/>
  <c r="H12" i="1"/>
  <c r="G12" i="2"/>
  <c r="G14" i="2" s="1"/>
  <c r="E11" i="2"/>
  <c r="C14" i="2"/>
  <c r="E9" i="2"/>
  <c r="D10" i="2"/>
  <c r="D14" i="2"/>
  <c r="G10" i="2"/>
  <c r="C19" i="7" s="1"/>
  <c r="H8" i="2"/>
  <c r="H10" i="4"/>
  <c r="H14" i="4"/>
  <c r="L27" i="5"/>
  <c r="L22" i="5"/>
  <c r="L18" i="5"/>
  <c r="L12" i="5"/>
  <c r="L10" i="5"/>
  <c r="L28" i="5"/>
  <c r="L16" i="5"/>
  <c r="L24" i="5"/>
  <c r="L21" i="5"/>
  <c r="L13" i="5"/>
  <c r="L25" i="5"/>
  <c r="F34" i="2"/>
  <c r="L7" i="5"/>
  <c r="L15" i="5"/>
  <c r="E10" i="1"/>
  <c r="E34" i="3"/>
  <c r="C10" i="2"/>
  <c r="E8" i="2"/>
  <c r="H11" i="2"/>
  <c r="H11" i="1"/>
  <c r="G14" i="1"/>
  <c r="H14" i="3"/>
  <c r="L26" i="5"/>
  <c r="L11" i="5"/>
  <c r="L5" i="5"/>
  <c r="L8" i="5"/>
  <c r="H10" i="2" l="1"/>
  <c r="F35" i="2"/>
  <c r="E14" i="2"/>
  <c r="D7" i="6"/>
  <c r="E7" i="6" s="1"/>
  <c r="H7" i="6" s="1"/>
  <c r="G35" i="2"/>
  <c r="C28" i="7" s="1"/>
  <c r="D26" i="6" s="1"/>
  <c r="C26" i="7"/>
  <c r="D16" i="6" s="1"/>
  <c r="E16" i="6" s="1"/>
  <c r="H16" i="6" s="1"/>
  <c r="D35" i="2"/>
  <c r="H19" i="6"/>
  <c r="C35" i="2"/>
  <c r="H12" i="2"/>
  <c r="H14" i="2" s="1"/>
  <c r="E34" i="2"/>
  <c r="E35" i="2" s="1"/>
  <c r="D25" i="6"/>
  <c r="D11" i="6"/>
  <c r="E11" i="6" s="1"/>
  <c r="H11" i="6" s="1"/>
  <c r="E10" i="2"/>
  <c r="H14" i="1"/>
  <c r="C8" i="7"/>
  <c r="J35" i="2"/>
  <c r="C9" i="7" s="1"/>
  <c r="C11" i="7" s="1"/>
  <c r="C30" i="7" l="1"/>
  <c r="D17" i="6" s="1"/>
  <c r="E17" i="6" s="1"/>
  <c r="H17" i="6" s="1"/>
  <c r="E21" i="6"/>
  <c r="D18" i="6" l="1"/>
  <c r="E18" i="6" s="1"/>
  <c r="H18" i="6" s="1"/>
  <c r="H21" i="6"/>
  <c r="D21" i="6"/>
  <c r="A39" i="4" l="1"/>
  <c r="A39" i="3"/>
  <c r="A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<sst xmlns="http://schemas.openxmlformats.org/spreadsheetml/2006/main" count="558" uniqueCount="126">
  <si>
    <t>Balanse</t>
  </si>
  <si>
    <t>Anleggsmidler</t>
  </si>
  <si>
    <t>Omløpsmidler</t>
  </si>
  <si>
    <t>Sum eiendeler</t>
  </si>
  <si>
    <t xml:space="preserve"> </t>
  </si>
  <si>
    <t>Egenkapital</t>
  </si>
  <si>
    <t>Langsiktig gjeld</t>
  </si>
  <si>
    <t>Kortsiktig gjeld</t>
  </si>
  <si>
    <t>Sum gjeld og egenkapital</t>
  </si>
  <si>
    <t xml:space="preserve">                                               </t>
  </si>
  <si>
    <t>Resultatregnskap</t>
  </si>
  <si>
    <t>Inntekter</t>
  </si>
  <si>
    <t>Spons</t>
  </si>
  <si>
    <t>Reklame</t>
  </si>
  <si>
    <t>Salg</t>
  </si>
  <si>
    <t xml:space="preserve">Leieinntekter                        </t>
  </si>
  <si>
    <t xml:space="preserve">Andre inntekter (medlem, lisens osv)                  </t>
  </si>
  <si>
    <t>Sum salgs- og driftsinntekt</t>
  </si>
  <si>
    <t>Kostnader</t>
  </si>
  <si>
    <t>Klasse 4</t>
  </si>
  <si>
    <t>Varekostnad</t>
  </si>
  <si>
    <t>Klasse 5</t>
  </si>
  <si>
    <t>Lønns- og personalkostnad</t>
  </si>
  <si>
    <t>Klasse 6/7</t>
  </si>
  <si>
    <t>Klasse 8</t>
  </si>
  <si>
    <t>Finans og ekstraordinære</t>
  </si>
  <si>
    <t>Andre driftsk./avskrivning</t>
  </si>
  <si>
    <t>Sum kostnader</t>
  </si>
  <si>
    <t>Billettinntekter</t>
  </si>
  <si>
    <t>Avvik</t>
  </si>
  <si>
    <t xml:space="preserve">Resultat </t>
  </si>
  <si>
    <t>Klasse/konto</t>
  </si>
  <si>
    <t>Klasse 1</t>
  </si>
  <si>
    <t>Klasse 2</t>
  </si>
  <si>
    <t xml:space="preserve">Budsjett </t>
  </si>
  <si>
    <t>Klasse 3/30</t>
  </si>
  <si>
    <t>Klasse 3/31</t>
  </si>
  <si>
    <t>Klasse 3/32</t>
  </si>
  <si>
    <t>Klasse 3</t>
  </si>
  <si>
    <t>Klasse 3/34</t>
  </si>
  <si>
    <t>Klasse 3/36</t>
  </si>
  <si>
    <t>Klasse 3/39</t>
  </si>
  <si>
    <t>Prognose</t>
  </si>
  <si>
    <t>Prognose res.</t>
  </si>
  <si>
    <t>Alle klubbene skal bruk Norsk Standard Kontoplan NS4102</t>
  </si>
  <si>
    <t xml:space="preserve">  </t>
  </si>
  <si>
    <t>Klubb:</t>
  </si>
  <si>
    <t>Offentlige tilskudd</t>
  </si>
  <si>
    <t>Skattekostnad</t>
  </si>
  <si>
    <t>Resultat etter skatt</t>
  </si>
  <si>
    <t>Rapportering for 1. divisjon pr 31.10</t>
  </si>
  <si>
    <t>Frist 30. november</t>
  </si>
  <si>
    <t>Året 20XX</t>
  </si>
  <si>
    <t>01.05.XX-1-30.04.XX</t>
  </si>
  <si>
    <t>Året 20XX-1</t>
  </si>
  <si>
    <t>Res XX</t>
  </si>
  <si>
    <t>Budsj. XX</t>
  </si>
  <si>
    <t>Balanse og regnskapsposter som innput til regnskapsanalysen</t>
  </si>
  <si>
    <t>Sum egenkapital og gjeld fjor</t>
  </si>
  <si>
    <t>Resultat</t>
  </si>
  <si>
    <t>Sum salgs- og driftsinntekter</t>
  </si>
  <si>
    <t>Resultat før skatt</t>
  </si>
  <si>
    <t>Prognose kommende år</t>
  </si>
  <si>
    <t>Sum omløpsmidler</t>
  </si>
  <si>
    <t>Sum kortsiktig gjeld</t>
  </si>
  <si>
    <t>Sum egenkapital</t>
  </si>
  <si>
    <t>Sum egenkapital og gjeld</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</si>
  <si>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</si>
  <si>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</si>
  <si>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</si>
  <si>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</si>
  <si>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</si>
  <si>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</si>
  <si>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</si>
  <si>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</si>
  <si>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</si>
  <si>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</si>
  <si>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</si>
  <si>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</si>
  <si>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</si>
  <si>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</si>
  <si>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</si>
  <si>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</si>
  <si>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</si>
  <si>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</si>
  <si>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</si>
  <si>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Totalkapital forrige regnskap</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</si>
  <si>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</si>
  <si>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</si>
  <si>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</si>
  <si>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</si>
  <si>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</si>
  <si>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</si>
  <si>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</si>
  <si>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</si>
  <si>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</si>
  <si>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</si>
  <si>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</si>
  <si>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</si>
  <si>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</si>
  <si>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</si>
  <si>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</si>
  <si>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</si>
  <si>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</si>
  <si>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</si>
  <si>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</si>
  <si>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</si>
  <si>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</si>
  <si>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</si>
  <si>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</si>
  <si>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</si>
  <si>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</si>
  <si>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</si>
  <si>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</si>
  <si>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</si>
  <si>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</si>
  <si>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</si>
  <si>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Frist 20 i hver måned</t>
  </si>
  <si>
    <t>Rapportering  pr siste dato foregående måned</t>
  </si>
  <si>
    <t>Res siste dato 
foregående måned</t>
  </si>
  <si>
    <t>Budsj. siste dato 
foregående måned</t>
  </si>
  <si>
    <t>AS:</t>
  </si>
  <si>
    <t>Tilskudd fra AS</t>
  </si>
  <si>
    <t>Året 2023</t>
  </si>
  <si>
    <t>Året 2024</t>
  </si>
  <si>
    <t>01.05.24-30.04.25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</si>
</sst>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_ * #,##0.00_ ;_ * \-#,##0.00_ ;_ * &quot;-&quot;??_ ;_ @_ "/>
  </numFmts>
  <fonts count="27">
    <font>
      <sz val="10"/>
      <name val="Arial"/>
    </font>
    <font>
      <b/>
      <sz val="12"/>
      <name val="Times New Roman"/>
      <family val="1"/>
    </font>
    <font>
      <sz val="12"/>
      <name val="Arial"/>
      <family val="2"/>
    </font>
    <font>
      <sz val="12"/>
      <name val="Times New Roman"/>
      <family val="1"/>
    </font>
    <font>
      <b/>
      <sz val="12"/>
      <name val="Times New Roman"/>
      <family val="1"/>
    </font>
    <font>
      <b/>
      <i/>
      <sz val="12"/>
      <name val="Times New Roman"/>
      <family val="1"/>
    </font>
    <font>
      <b/>
      <sz val="10"/>
      <name val="Times New Roman"/>
      <family val="1"/>
    </font>
    <font>
      <sz val="10"/>
      <name val="Arial"/>
      <family val="2"/>
    </font>
    <font>
      <b/>
      <sz val="10"/>
      <name val="Times New Roman"/>
      <family val="1"/>
    </font>
    <font>
      <sz val="10"/>
      <name val="Times New Roman"/>
      <family val="1"/>
    </font>
    <font>
      <sz val="10"/>
      <name val="Arial"/>
      <family val="2"/>
    </font>
    <font>
      <sz val="10"/>
      <name val="Times New Roman"/>
      <family val="1"/>
    </font>
    <font>
      <sz val="10"/>
      <name val="Arial"/>
      <family val="2"/>
    </font>
    <font>
      <sz val="12"/>
      <name val="Arial"/>
      <family val="2"/>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36">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2">
    <xf numFmtId="0" fontId="0" fillId="0" borderId="0"/>
    <xf numFmtId="0" fontId="23" fillId="0" borderId="0" applyNumberFormat="0" applyFill="0" applyBorder="0" applyAlignment="0" applyProtection="0">
      <alignment vertical="top"/>
      <protection locked="0"/>
    </xf>
    <xf numFmtId="40" fontId="22" fillId="0" borderId="0" applyFont="0" applyFill="0" applyBorder="0" applyAlignment="0" applyProtection="0"/>
    <xf numFmtId="165" fontId="17" fillId="0" borderId="0" applyFont="0" applyFill="0" applyBorder="0" applyAlignment="0" applyProtection="0"/>
    <xf numFmtId="0" fontId="7" fillId="0" borderId="0"/>
    <xf numFmtId="0" fontId="7" fillId="0" borderId="0"/>
    <xf numFmtId="0" fontId="22" fillId="0" borderId="0"/>
    <xf numFmtId="0" fontId="7" fillId="0" borderId="0"/>
    <xf numFmtId="0" fontId="7" fillId="0" borderId="0"/>
    <xf numFmtId="0" fontId="17" fillId="0" borderId="0"/>
    <xf numFmtId="9" fontId="22" fillId="0" borderId="0" applyFont="0" applyFill="0" applyBorder="0" applyAlignment="0" applyProtection="0"/>
    <xf numFmtId="0" fontId="3" fillId="0" borderId="0"/>
  </cellStyleXfs>
  <cellXfs count="201">
    <xf numFmtId="0" fontId="0" fillId="0" borderId="0" xfId="0"/>
    <xf numFmtId="0" fontId="7" fillId="0" borderId="1" xfId="5" applyBorder="1"/>
    <xf numFmtId="0" fontId="7" fillId="0" borderId="0" xfId="5"/>
    <xf numFmtId="0" fontId="0" fillId="0" borderId="2" xfId="0" applyBorder="1"/>
    <xf numFmtId="0" fontId="7" fillId="0" borderId="1" xfId="5" applyBorder="1" applyAlignment="1">
      <alignment horizontal="center"/>
    </xf>
    <xf numFmtId="0" fontId="21" fillId="0" borderId="0" xfId="5" applyFont="1" applyAlignment="1">
      <alignment horizontal="center"/>
    </xf>
    <xf numFmtId="0" fontId="21" fillId="0" borderId="3" xfId="5" applyFont="1" applyBorder="1" applyAlignment="1">
      <alignment horizontal="center"/>
    </xf>
    <xf numFmtId="0" fontId="21" fillId="0" borderId="4" xfId="5" applyFont="1" applyBorder="1" applyAlignment="1">
      <alignment horizontal="center"/>
    </xf>
    <xf numFmtId="0" fontId="7" fillId="2" borderId="5" xfId="5" applyFill="1" applyBorder="1"/>
    <xf numFmtId="0" fontId="7" fillId="2" borderId="6" xfId="5" applyFill="1" applyBorder="1"/>
    <xf numFmtId="9" fontId="7" fillId="2" borderId="6" xfId="5" applyNumberFormat="1" applyFill="1" applyBorder="1" applyAlignment="1">
      <alignment horizontal="center"/>
    </xf>
    <xf numFmtId="9" fontId="7" fillId="2" borderId="3" xfId="5" applyNumberFormat="1" applyFill="1" applyBorder="1" applyAlignment="1">
      <alignment horizontal="center"/>
    </xf>
    <xf numFmtId="2" fontId="0" fillId="6" borderId="4" xfId="0" applyNumberFormat="1" applyFill="1" applyBorder="1"/>
    <xf numFmtId="0" fontId="7" fillId="2" borderId="1" xfId="5" applyFill="1" applyBorder="1"/>
    <xf numFmtId="0" fontId="7" fillId="2" borderId="0" xfId="5" applyFill="1"/>
    <xf numFmtId="0" fontId="7" fillId="2" borderId="0" xfId="5" applyFill="1" applyAlignment="1">
      <alignment horizontal="center"/>
    </xf>
    <xf numFmtId="0" fontId="7" fillId="2" borderId="2" xfId="5" applyFill="1" applyBorder="1" applyAlignment="1">
      <alignment horizontal="center"/>
    </xf>
    <xf numFmtId="2" fontId="0" fillId="6" borderId="7" xfId="0" applyNumberFormat="1" applyFill="1" applyBorder="1"/>
    <xf numFmtId="2" fontId="0" fillId="6" borderId="8" xfId="0" applyNumberFormat="1" applyFill="1" applyBorder="1"/>
    <xf numFmtId="0" fontId="7" fillId="0" borderId="5" xfId="5" applyBorder="1"/>
    <xf numFmtId="0" fontId="7" fillId="0" borderId="6" xfId="5" applyBorder="1"/>
    <xf numFmtId="9" fontId="7" fillId="0" borderId="6" xfId="5" applyNumberFormat="1" applyBorder="1" applyAlignment="1">
      <alignment horizontal="center"/>
    </xf>
    <xf numFmtId="9" fontId="7" fillId="0" borderId="3" xfId="5" applyNumberFormat="1" applyBorder="1" applyAlignment="1">
      <alignment horizontal="center"/>
    </xf>
    <xf numFmtId="0" fontId="7" fillId="0" borderId="0" xfId="5" applyAlignment="1">
      <alignment horizontal="center"/>
    </xf>
    <xf numFmtId="0" fontId="7" fillId="0" borderId="2" xfId="5" applyBorder="1" applyAlignment="1">
      <alignment horizontal="center"/>
    </xf>
    <xf numFmtId="0" fontId="7" fillId="0" borderId="9" xfId="5" applyBorder="1"/>
    <xf numFmtId="0" fontId="7" fillId="0" borderId="10" xfId="5" applyBorder="1"/>
    <xf numFmtId="0" fontId="7" fillId="0" borderId="10" xfId="5" applyBorder="1" applyAlignment="1">
      <alignment horizontal="center"/>
    </xf>
    <xf numFmtId="0" fontId="7" fillId="0" borderId="11" xfId="5" applyBorder="1" applyAlignment="1">
      <alignment horizontal="center"/>
    </xf>
    <xf numFmtId="0" fontId="7" fillId="2" borderId="9" xfId="5" applyFill="1" applyBorder="1"/>
    <xf numFmtId="0" fontId="7" fillId="2" borderId="10" xfId="5" applyFill="1" applyBorder="1"/>
    <xf numFmtId="0" fontId="7" fillId="2" borderId="10" xfId="5" applyFill="1" applyBorder="1" applyAlignment="1">
      <alignment horizontal="center"/>
    </xf>
    <xf numFmtId="0" fontId="7" fillId="2" borderId="11" xfId="5" applyFill="1" applyBorder="1" applyAlignment="1">
      <alignment horizontal="center"/>
    </xf>
    <xf numFmtId="9" fontId="7" fillId="0" borderId="5" xfId="5" applyNumberFormat="1" applyBorder="1"/>
    <xf numFmtId="0" fontId="7" fillId="0" borderId="6" xfId="5" applyBorder="1" applyAlignment="1">
      <alignment horizontal="center"/>
    </xf>
    <xf numFmtId="0" fontId="7" fillId="0" borderId="3" xfId="5" applyBorder="1" applyAlignment="1">
      <alignment horizontal="center"/>
    </xf>
    <xf numFmtId="9" fontId="7" fillId="2" borderId="0" xfId="5" applyNumberFormat="1" applyFill="1" applyAlignment="1">
      <alignment horizontal="center"/>
    </xf>
    <xf numFmtId="9" fontId="7" fillId="2" borderId="2" xfId="5" applyNumberFormat="1" applyFill="1" applyBorder="1" applyAlignment="1">
      <alignment horizontal="center"/>
    </xf>
    <xf numFmtId="0" fontId="25" fillId="0" borderId="5" xfId="5" applyFont="1" applyBorder="1"/>
    <xf numFmtId="0" fontId="25" fillId="0" borderId="6" xfId="5" applyFont="1" applyBorder="1"/>
    <xf numFmtId="0" fontId="25" fillId="0" borderId="6" xfId="5" applyFont="1" applyBorder="1" applyAlignment="1">
      <alignment horizontal="center"/>
    </xf>
    <xf numFmtId="0" fontId="25" fillId="0" borderId="3" xfId="5" applyFont="1" applyBorder="1" applyAlignment="1">
      <alignment horizontal="center"/>
    </xf>
    <xf numFmtId="0" fontId="25" fillId="0" borderId="1" xfId="5" applyFont="1" applyBorder="1"/>
    <xf numFmtId="0" fontId="25" fillId="0" borderId="0" xfId="5" applyFont="1"/>
    <xf numFmtId="0" fontId="25" fillId="0" borderId="0" xfId="5" applyFont="1" applyAlignment="1">
      <alignment horizontal="center"/>
    </xf>
    <xf numFmtId="0" fontId="25" fillId="0" borderId="2" xfId="5" applyFont="1" applyBorder="1" applyAlignment="1">
      <alignment horizontal="center"/>
    </xf>
    <xf numFmtId="0" fontId="25" fillId="0" borderId="9" xfId="5" applyFont="1" applyBorder="1"/>
    <xf numFmtId="0" fontId="25" fillId="0" borderId="10" xfId="5" applyFont="1" applyBorder="1"/>
    <xf numFmtId="0" fontId="25" fillId="0" borderId="10" xfId="5" applyFont="1" applyBorder="1" applyAlignment="1">
      <alignment horizontal="center"/>
    </xf>
    <xf numFmtId="0" fontId="25" fillId="0" borderId="11" xfId="5" applyFont="1" applyBorder="1" applyAlignment="1">
      <alignment horizontal="center"/>
    </xf>
    <xf numFmtId="0" fontId="25" fillId="2" borderId="9" xfId="5" applyFont="1" applyFill="1" applyBorder="1"/>
    <xf numFmtId="0" fontId="25" fillId="2" borderId="10" xfId="5" applyFont="1" applyFill="1" applyBorder="1"/>
    <xf numFmtId="0" fontId="25" fillId="2" borderId="9" xfId="5" applyFont="1" applyFill="1" applyBorder="1" applyAlignment="1">
      <alignment horizontal="center"/>
    </xf>
    <xf numFmtId="0" fontId="25" fillId="2" borderId="10" xfId="5" applyFont="1" applyFill="1" applyBorder="1" applyAlignment="1">
      <alignment horizontal="center"/>
    </xf>
    <xf numFmtId="0" fontId="25" fillId="2" borderId="11" xfId="5" applyFont="1" applyFill="1" applyBorder="1" applyAlignment="1">
      <alignment horizontal="center"/>
    </xf>
    <xf numFmtId="0" fontId="21" fillId="0" borderId="12" xfId="5" applyFont="1" applyBorder="1"/>
    <xf numFmtId="0" fontId="21" fillId="0" borderId="13" xfId="5" applyFont="1" applyBorder="1"/>
    <xf numFmtId="10" fontId="0" fillId="0" borderId="6" xfId="0" applyNumberFormat="1" applyBorder="1"/>
    <xf numFmtId="0" fontId="21" fillId="0" borderId="6" xfId="5" applyFont="1" applyBorder="1"/>
    <xf numFmtId="0" fontId="7" fillId="0" borderId="3" xfId="5" applyBorder="1"/>
    <xf numFmtId="10" fontId="0" fillId="0" borderId="0" xfId="0" applyNumberFormat="1"/>
    <xf numFmtId="0" fontId="21" fillId="0" borderId="0" xfId="5" applyFont="1"/>
    <xf numFmtId="0" fontId="7" fillId="0" borderId="2" xfId="5" applyBorder="1"/>
    <xf numFmtId="10" fontId="0" fillId="0" borderId="10" xfId="0" applyNumberFormat="1" applyBorder="1"/>
    <xf numFmtId="0" fontId="21" fillId="0" borderId="10" xfId="5" applyFont="1" applyBorder="1"/>
    <xf numFmtId="0" fontId="7" fillId="0" borderId="11" xfId="5" applyBorder="1"/>
    <xf numFmtId="0" fontId="0" fillId="0" borderId="10" xfId="0" applyBorder="1"/>
    <xf numFmtId="0" fontId="0" fillId="0" borderId="11" xfId="0" applyBorder="1"/>
    <xf numFmtId="0" fontId="17" fillId="0" borderId="0" xfId="0" applyFont="1"/>
    <xf numFmtId="0" fontId="16" fillId="0" borderId="14" xfId="0" applyFont="1" applyBorder="1"/>
    <xf numFmtId="2" fontId="0" fillId="0" borderId="0" xfId="0" applyNumberFormat="1"/>
    <xf numFmtId="0" fontId="3" fillId="0" borderId="0" xfId="0" applyFont="1"/>
    <xf numFmtId="0" fontId="16" fillId="0" borderId="15" xfId="0" applyFont="1" applyBorder="1"/>
    <xf numFmtId="2" fontId="16" fillId="0" borderId="15" xfId="0" applyNumberFormat="1" applyFont="1" applyBorder="1"/>
    <xf numFmtId="2" fontId="17" fillId="0" borderId="15" xfId="0" applyNumberFormat="1" applyFont="1" applyBorder="1"/>
    <xf numFmtId="0" fontId="17" fillId="0" borderId="0" xfId="0" applyFont="1" applyAlignment="1">
      <alignment wrapText="1"/>
    </xf>
    <xf numFmtId="3" fontId="0" fillId="0" borderId="0" xfId="0" applyNumberFormat="1"/>
    <xf numFmtId="0" fontId="14" fillId="0" borderId="0" xfId="0" applyFont="1" applyAlignment="1">
      <alignment horizontal="center"/>
    </xf>
    <xf numFmtId="0" fontId="14" fillId="0" borderId="14" xfId="0" applyFont="1" applyBorder="1" applyAlignment="1">
      <alignment horizontal="center"/>
    </xf>
    <xf numFmtId="0" fontId="15" fillId="0" borderId="0" xfId="0" applyFont="1"/>
    <xf numFmtId="3" fontId="15" fillId="0" borderId="0" xfId="0" applyNumberFormat="1" applyFont="1"/>
    <xf numFmtId="0" fontId="16" fillId="0" borderId="0" xfId="0" applyFont="1"/>
    <xf numFmtId="3" fontId="16" fillId="0" borderId="0" xfId="0" applyNumberFormat="1" applyFont="1"/>
    <xf numFmtId="0" fontId="1" fillId="0" borderId="0" xfId="7" applyFont="1"/>
    <xf numFmtId="4" fontId="2" fillId="0" borderId="0" xfId="7" applyNumberFormat="1" applyFont="1"/>
    <xf numFmtId="0" fontId="7" fillId="0" borderId="0" xfId="7"/>
    <xf numFmtId="0" fontId="2" fillId="0" borderId="0" xfId="7" applyFont="1"/>
    <xf numFmtId="0" fontId="3" fillId="0" borderId="0" xfId="7" applyFont="1" applyAlignment="1">
      <alignment horizontal="center"/>
    </xf>
    <xf numFmtId="0" fontId="5" fillId="0" borderId="0" xfId="7" applyFont="1" applyAlignment="1">
      <alignment horizontal="right"/>
    </xf>
    <xf numFmtId="0" fontId="7" fillId="3" borderId="16" xfId="7" applyFill="1" applyBorder="1"/>
    <xf numFmtId="4" fontId="6" fillId="3" borderId="17" xfId="7" applyNumberFormat="1" applyFont="1" applyFill="1" applyBorder="1"/>
    <xf numFmtId="4" fontId="6" fillId="3" borderId="18" xfId="7" applyNumberFormat="1" applyFont="1" applyFill="1" applyBorder="1"/>
    <xf numFmtId="0" fontId="6" fillId="3" borderId="17" xfId="7" applyFont="1" applyFill="1" applyBorder="1" applyAlignment="1">
      <alignment horizontal="center"/>
    </xf>
    <xf numFmtId="0" fontId="6" fillId="3" borderId="19" xfId="7" applyFont="1" applyFill="1" applyBorder="1"/>
    <xf numFmtId="0" fontId="6" fillId="3" borderId="20" xfId="7" applyFont="1" applyFill="1" applyBorder="1"/>
    <xf numFmtId="0" fontId="6" fillId="3" borderId="21" xfId="7" applyFont="1" applyFill="1" applyBorder="1"/>
    <xf numFmtId="0" fontId="7" fillId="3" borderId="20" xfId="7" applyFill="1" applyBorder="1"/>
    <xf numFmtId="4" fontId="6" fillId="3" borderId="19" xfId="7" applyNumberFormat="1" applyFont="1" applyFill="1" applyBorder="1" applyAlignment="1">
      <alignment horizontal="center"/>
    </xf>
    <xf numFmtId="4" fontId="6" fillId="3" borderId="20" xfId="7" applyNumberFormat="1" applyFont="1" applyFill="1" applyBorder="1" applyAlignment="1">
      <alignment horizontal="center"/>
    </xf>
    <xf numFmtId="0" fontId="9" fillId="0" borderId="22" xfId="7" applyFont="1" applyBorder="1"/>
    <xf numFmtId="164" fontId="9" fillId="0" borderId="22" xfId="7" applyNumberFormat="1" applyFont="1" applyBorder="1"/>
    <xf numFmtId="164" fontId="9" fillId="7" borderId="22" xfId="0" applyNumberFormat="1" applyFont="1" applyFill="1" applyBorder="1"/>
    <xf numFmtId="164" fontId="6" fillId="2" borderId="22" xfId="0" applyNumberFormat="1" applyFont="1" applyFill="1" applyBorder="1"/>
    <xf numFmtId="0" fontId="3" fillId="0" borderId="0" xfId="7" applyFont="1"/>
    <xf numFmtId="0" fontId="6" fillId="3" borderId="17" xfId="7" applyFont="1" applyFill="1" applyBorder="1"/>
    <xf numFmtId="0" fontId="6" fillId="3" borderId="23" xfId="7" applyFont="1" applyFill="1" applyBorder="1"/>
    <xf numFmtId="0" fontId="9" fillId="0" borderId="22" xfId="7" applyFont="1" applyBorder="1" applyAlignment="1">
      <alignment horizontal="left"/>
    </xf>
    <xf numFmtId="0" fontId="6" fillId="3" borderId="22" xfId="7" applyFont="1" applyFill="1" applyBorder="1"/>
    <xf numFmtId="0" fontId="7" fillId="3" borderId="22" xfId="7" applyFill="1" applyBorder="1"/>
    <xf numFmtId="4" fontId="6" fillId="3" borderId="22" xfId="7" applyNumberFormat="1" applyFont="1" applyFill="1" applyBorder="1" applyAlignment="1">
      <alignment horizontal="center"/>
    </xf>
    <xf numFmtId="0" fontId="9" fillId="0" borderId="22" xfId="0" applyFont="1" applyBorder="1"/>
    <xf numFmtId="0" fontId="9" fillId="0" borderId="16" xfId="0" applyFont="1" applyBorder="1"/>
    <xf numFmtId="3" fontId="1" fillId="4" borderId="24" xfId="7" applyNumberFormat="1" applyFont="1" applyFill="1" applyBorder="1"/>
    <xf numFmtId="0" fontId="1" fillId="0" borderId="0" xfId="0" applyFont="1" applyProtection="1">
      <protection locked="0"/>
    </xf>
    <xf numFmtId="4" fontId="2" fillId="0" borderId="0" xfId="0" applyNumberFormat="1" applyFont="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right"/>
      <protection locked="0"/>
    </xf>
    <xf numFmtId="0" fontId="1" fillId="0" borderId="0" xfId="7" applyFont="1" applyProtection="1">
      <protection locked="0"/>
    </xf>
    <xf numFmtId="4" fontId="2" fillId="0" borderId="0" xfId="7" applyNumberFormat="1" applyFont="1" applyProtection="1">
      <protection locked="0"/>
    </xf>
    <xf numFmtId="0" fontId="7" fillId="0" borderId="0" xfId="7" applyProtection="1">
      <protection locked="0"/>
    </xf>
    <xf numFmtId="0" fontId="2" fillId="0" borderId="0" xfId="7" applyFont="1" applyProtection="1">
      <protection locked="0"/>
    </xf>
    <xf numFmtId="0" fontId="7" fillId="3" borderId="16" xfId="7" applyFill="1" applyBorder="1" applyProtection="1">
      <protection locked="0"/>
    </xf>
    <xf numFmtId="4" fontId="6" fillId="3" borderId="17" xfId="7" applyNumberFormat="1" applyFont="1" applyFill="1" applyBorder="1" applyProtection="1">
      <protection locked="0"/>
    </xf>
    <xf numFmtId="4" fontId="6" fillId="3" borderId="18" xfId="7" applyNumberFormat="1" applyFont="1" applyFill="1" applyBorder="1" applyProtection="1">
      <protection locked="0"/>
    </xf>
    <xf numFmtId="0" fontId="6" fillId="3" borderId="17" xfId="7" applyFont="1" applyFill="1" applyBorder="1" applyAlignment="1" applyProtection="1">
      <alignment horizontal="center"/>
      <protection locked="0"/>
    </xf>
    <xf numFmtId="0" fontId="7" fillId="0" borderId="0" xfId="0" applyFont="1" applyProtection="1">
      <protection locked="0"/>
    </xf>
    <xf numFmtId="0" fontId="8" fillId="3" borderId="19" xfId="7" applyFont="1" applyFill="1" applyBorder="1" applyProtection="1">
      <protection locked="0"/>
    </xf>
    <xf numFmtId="0" fontId="6" fillId="3" borderId="20" xfId="7" applyFont="1" applyFill="1" applyBorder="1" applyAlignment="1" applyProtection="1">
      <alignment wrapText="1"/>
      <protection locked="0"/>
    </xf>
    <xf numFmtId="0" fontId="6" fillId="3" borderId="21" xfId="7" applyFont="1" applyFill="1" applyBorder="1" applyAlignment="1" applyProtection="1">
      <alignment wrapText="1"/>
      <protection locked="0"/>
    </xf>
    <xf numFmtId="0" fontId="7" fillId="3" borderId="20" xfId="7" applyFill="1" applyBorder="1" applyProtection="1">
      <protection locked="0"/>
    </xf>
    <xf numFmtId="0" fontId="9" fillId="0" borderId="22" xfId="7" applyFont="1" applyBorder="1" applyProtection="1">
      <protection locked="0"/>
    </xf>
    <xf numFmtId="164" fontId="9" fillId="0" borderId="22" xfId="7" applyNumberFormat="1" applyFont="1" applyBorder="1" applyProtection="1">
      <protection locked="0"/>
    </xf>
    <xf numFmtId="164" fontId="9" fillId="7" borderId="22" xfId="0" applyNumberFormat="1" applyFont="1" applyFill="1" applyBorder="1" applyProtection="1">
      <protection locked="0"/>
    </xf>
    <xf numFmtId="0" fontId="10" fillId="0" borderId="0" xfId="0" applyFont="1" applyProtection="1">
      <protection locked="0"/>
    </xf>
    <xf numFmtId="164" fontId="8" fillId="2" borderId="22" xfId="0" applyNumberFormat="1" applyFont="1" applyFill="1" applyBorder="1" applyProtection="1">
      <protection locked="0"/>
    </xf>
    <xf numFmtId="0" fontId="11" fillId="0" borderId="0" xfId="0" applyFont="1" applyProtection="1">
      <protection locked="0"/>
    </xf>
    <xf numFmtId="0" fontId="3" fillId="0" borderId="0" xfId="7" applyFont="1" applyProtection="1">
      <protection locked="0"/>
    </xf>
    <xf numFmtId="0" fontId="4" fillId="0" borderId="0" xfId="7" applyFont="1" applyProtection="1">
      <protection locked="0"/>
    </xf>
    <xf numFmtId="0" fontId="6" fillId="3" borderId="17" xfId="7" applyFont="1" applyFill="1" applyBorder="1" applyProtection="1">
      <protection locked="0"/>
    </xf>
    <xf numFmtId="0" fontId="8" fillId="3" borderId="17" xfId="7" applyFont="1" applyFill="1" applyBorder="1" applyProtection="1">
      <protection locked="0"/>
    </xf>
    <xf numFmtId="0" fontId="6" fillId="0" borderId="0" xfId="0" applyFont="1" applyProtection="1">
      <protection locked="0"/>
    </xf>
    <xf numFmtId="0" fontId="6" fillId="3" borderId="23" xfId="7" applyFont="1" applyFill="1" applyBorder="1" applyProtection="1">
      <protection locked="0"/>
    </xf>
    <xf numFmtId="0" fontId="9" fillId="0" borderId="22" xfId="7" applyFont="1" applyBorder="1" applyAlignment="1" applyProtection="1">
      <alignment horizontal="left"/>
      <protection locked="0"/>
    </xf>
    <xf numFmtId="0" fontId="8" fillId="0" borderId="0" xfId="0" applyFont="1" applyProtection="1">
      <protection locked="0"/>
    </xf>
    <xf numFmtId="0" fontId="12" fillId="0" borderId="0" xfId="0" applyFont="1" applyProtection="1">
      <protection locked="0"/>
    </xf>
    <xf numFmtId="0" fontId="8" fillId="3" borderId="22" xfId="7" applyFont="1" applyFill="1" applyBorder="1" applyProtection="1">
      <protection locked="0"/>
    </xf>
    <xf numFmtId="0" fontId="6" fillId="3" borderId="22" xfId="7" applyFont="1" applyFill="1" applyBorder="1" applyProtection="1">
      <protection locked="0"/>
    </xf>
    <xf numFmtId="0" fontId="7" fillId="3" borderId="22" xfId="7" applyFill="1" applyBorder="1" applyProtection="1">
      <protection locked="0"/>
    </xf>
    <xf numFmtId="4" fontId="6" fillId="3" borderId="22" xfId="7" applyNumberFormat="1" applyFont="1" applyFill="1" applyBorder="1" applyAlignment="1" applyProtection="1">
      <alignment horizontal="center"/>
      <protection locked="0"/>
    </xf>
    <xf numFmtId="0" fontId="9" fillId="0" borderId="0" xfId="0" applyFont="1" applyProtection="1">
      <protection locked="0"/>
    </xf>
    <xf numFmtId="0" fontId="9" fillId="0" borderId="22" xfId="0" applyFont="1" applyBorder="1" applyProtection="1">
      <protection locked="0"/>
    </xf>
    <xf numFmtId="0" fontId="9" fillId="0" borderId="16" xfId="0" applyFont="1" applyBorder="1" applyProtection="1">
      <protection locked="0"/>
    </xf>
    <xf numFmtId="0" fontId="13" fillId="0" borderId="0" xfId="0" applyFont="1" applyProtection="1">
      <protection locked="0"/>
    </xf>
    <xf numFmtId="3" fontId="1" fillId="4" borderId="24" xfId="7" applyNumberFormat="1" applyFont="1" applyFill="1" applyBorder="1" applyProtection="1">
      <protection locked="0"/>
    </xf>
    <xf numFmtId="164" fontId="12" fillId="0" borderId="0" xfId="0" applyNumberFormat="1" applyFont="1" applyProtection="1">
      <protection locked="0"/>
    </xf>
    <xf numFmtId="4" fontId="13" fillId="0" borderId="0" xfId="0" applyNumberFormat="1" applyFont="1" applyProtection="1">
      <protection locked="0"/>
    </xf>
    <xf numFmtId="164" fontId="9" fillId="0" borderId="22" xfId="0" applyNumberFormat="1" applyFont="1" applyBorder="1" applyProtection="1">
      <protection locked="0"/>
    </xf>
    <xf numFmtId="4" fontId="6" fillId="3" borderId="17" xfId="7" applyNumberFormat="1" applyFont="1" applyFill="1" applyBorder="1" applyAlignment="1" applyProtection="1">
      <alignment horizontal="left"/>
      <protection locked="0"/>
    </xf>
    <xf numFmtId="4" fontId="6" fillId="3" borderId="19" xfId="7" applyNumberFormat="1" applyFont="1" applyFill="1" applyBorder="1" applyAlignment="1" applyProtection="1">
      <alignment horizontal="left"/>
      <protection locked="0"/>
    </xf>
    <xf numFmtId="4" fontId="6" fillId="3" borderId="18" xfId="7" applyNumberFormat="1" applyFont="1" applyFill="1" applyBorder="1" applyAlignment="1" applyProtection="1">
      <alignment horizontal="left"/>
      <protection locked="0"/>
    </xf>
    <xf numFmtId="0" fontId="6" fillId="3" borderId="20" xfId="7" applyFont="1" applyFill="1" applyBorder="1" applyAlignment="1" applyProtection="1">
      <alignment horizontal="left"/>
      <protection locked="0"/>
    </xf>
    <xf numFmtId="4" fontId="6" fillId="3" borderId="20" xfId="7" applyNumberFormat="1" applyFont="1" applyFill="1" applyBorder="1" applyAlignment="1" applyProtection="1">
      <alignment horizontal="left"/>
      <protection locked="0"/>
    </xf>
    <xf numFmtId="164" fontId="9" fillId="5" borderId="22" xfId="8" applyNumberFormat="1" applyFont="1" applyFill="1" applyBorder="1" applyProtection="1">
      <protection locked="0"/>
    </xf>
    <xf numFmtId="0" fontId="24" fillId="0" borderId="0" xfId="5" applyFont="1"/>
    <xf numFmtId="0" fontId="9" fillId="0" borderId="29" xfId="7" applyFont="1" applyBorder="1" applyAlignment="1" applyProtection="1">
      <alignment horizontal="left"/>
      <protection locked="0"/>
    </xf>
    <xf numFmtId="0" fontId="9" fillId="0" borderId="30" xfId="7" applyFont="1" applyBorder="1" applyProtection="1">
      <protection locked="0"/>
    </xf>
    <xf numFmtId="0" fontId="9" fillId="0" borderId="29" xfId="7" applyFont="1" applyBorder="1" applyAlignment="1">
      <alignment horizontal="left"/>
    </xf>
    <xf numFmtId="0" fontId="9" fillId="0" borderId="30" xfId="7" applyFont="1" applyBorder="1"/>
    <xf numFmtId="4" fontId="26" fillId="8" borderId="25" xfId="0" applyNumberFormat="1" applyFont="1" applyFill="1" applyBorder="1" applyAlignment="1">
      <alignment horizontal="center"/>
    </xf>
    <xf numFmtId="4" fontId="26" fillId="8" borderId="26" xfId="0" applyNumberFormat="1" applyFont="1" applyFill="1" applyBorder="1" applyAlignment="1">
      <alignment horizontal="center"/>
    </xf>
    <xf numFmtId="4" fontId="26" fillId="8" borderId="27" xfId="0" applyNumberFormat="1" applyFont="1" applyFill="1" applyBorder="1" applyAlignment="1">
      <alignment horizontal="center"/>
    </xf>
    <xf numFmtId="0" fontId="1" fillId="4" borderId="25" xfId="7" applyFont="1" applyFill="1" applyBorder="1" applyAlignment="1" applyProtection="1">
      <alignment horizontal="left"/>
      <protection locked="0"/>
    </xf>
    <xf numFmtId="0" fontId="1" fillId="4" borderId="28" xfId="7" applyFont="1" applyFill="1" applyBorder="1" applyAlignment="1" applyProtection="1">
      <alignment horizontal="left"/>
      <protection locked="0"/>
    </xf>
    <xf numFmtId="0" fontId="8" fillId="2" borderId="29" xfId="7" applyFont="1" applyFill="1" applyBorder="1" applyAlignment="1" applyProtection="1">
      <alignment horizontal="right"/>
      <protection locked="0"/>
    </xf>
    <xf numFmtId="0" fontId="8" fillId="2" borderId="30" xfId="7" applyFont="1" applyFill="1" applyBorder="1" applyAlignment="1" applyProtection="1">
      <alignment horizontal="right"/>
      <protection locked="0"/>
    </xf>
    <xf numFmtId="0" fontId="6" fillId="2" borderId="31" xfId="7" applyFont="1" applyFill="1" applyBorder="1" applyAlignment="1" applyProtection="1">
      <alignment horizontal="right"/>
      <protection locked="0"/>
    </xf>
    <xf numFmtId="0" fontId="6" fillId="2" borderId="32" xfId="7" applyFont="1" applyFill="1" applyBorder="1" applyAlignment="1" applyProtection="1">
      <alignment horizontal="right"/>
      <protection locked="0"/>
    </xf>
    <xf numFmtId="0" fontId="1" fillId="0" borderId="0" xfId="0" applyFont="1" applyAlignment="1" applyProtection="1">
      <alignment horizontal="left"/>
      <protection locked="0"/>
    </xf>
    <xf numFmtId="0" fontId="6" fillId="3" borderId="18" xfId="7" applyFont="1" applyFill="1" applyBorder="1" applyAlignment="1" applyProtection="1">
      <alignment horizontal="center" vertical="top"/>
      <protection locked="0"/>
    </xf>
    <xf numFmtId="0" fontId="6" fillId="3" borderId="33" xfId="7" applyFont="1" applyFill="1" applyBorder="1" applyAlignment="1" applyProtection="1">
      <alignment horizontal="center" vertical="top"/>
      <protection locked="0"/>
    </xf>
    <xf numFmtId="0" fontId="1" fillId="4" borderId="25" xfId="7" applyFont="1" applyFill="1" applyBorder="1" applyAlignment="1">
      <alignment horizontal="left"/>
    </xf>
    <xf numFmtId="0" fontId="1" fillId="4" borderId="28" xfId="7" applyFont="1" applyFill="1" applyBorder="1" applyAlignment="1">
      <alignment horizontal="left"/>
    </xf>
    <xf numFmtId="0" fontId="1" fillId="0" borderId="0" xfId="7" applyFont="1" applyAlignment="1">
      <alignment horizontal="left"/>
    </xf>
    <xf numFmtId="0" fontId="6" fillId="3" borderId="18" xfId="7" applyFont="1" applyFill="1" applyBorder="1" applyAlignment="1">
      <alignment horizontal="center" vertical="top"/>
    </xf>
    <xf numFmtId="0" fontId="6" fillId="3" borderId="33" xfId="7" applyFont="1" applyFill="1" applyBorder="1" applyAlignment="1">
      <alignment horizontal="center" vertical="top"/>
    </xf>
    <xf numFmtId="0" fontId="6" fillId="2" borderId="29" xfId="7" applyFont="1" applyFill="1" applyBorder="1" applyAlignment="1">
      <alignment horizontal="right"/>
    </xf>
    <xf numFmtId="0" fontId="6" fillId="2" borderId="30" xfId="7" applyFont="1" applyFill="1" applyBorder="1" applyAlignment="1">
      <alignment horizontal="right"/>
    </xf>
    <xf numFmtId="0" fontId="6" fillId="2" borderId="18" xfId="7" applyFont="1" applyFill="1" applyBorder="1" applyAlignment="1">
      <alignment horizontal="right"/>
    </xf>
    <xf numFmtId="0" fontId="6" fillId="2" borderId="16" xfId="7" applyFont="1" applyFill="1" applyBorder="1" applyAlignment="1">
      <alignment horizontal="right"/>
    </xf>
    <xf numFmtId="0" fontId="14" fillId="0" borderId="14" xfId="0" applyFont="1" applyBorder="1" applyAlignment="1">
      <alignment horizontal="center"/>
    </xf>
    <xf numFmtId="0" fontId="14" fillId="0" borderId="0" xfId="0" applyFont="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3" xfId="0" applyFont="1" applyBorder="1" applyAlignment="1">
      <alignment horizontal="center"/>
    </xf>
    <xf numFmtId="0" fontId="20" fillId="0" borderId="34" xfId="0" applyFont="1" applyBorder="1" applyAlignment="1">
      <alignment horizontal="center"/>
    </xf>
    <xf numFmtId="0" fontId="20" fillId="0" borderId="14" xfId="0" applyFont="1" applyBorder="1" applyAlignment="1">
      <alignment horizontal="center"/>
    </xf>
    <xf numFmtId="0" fontId="20" fillId="0" borderId="35" xfId="0" applyFont="1" applyBorder="1" applyAlignment="1">
      <alignment horizontal="center"/>
    </xf>
    <xf numFmtId="0" fontId="21" fillId="0" borderId="5" xfId="5" applyFont="1" applyBorder="1" applyAlignment="1">
      <alignment horizontal="center"/>
    </xf>
    <xf numFmtId="0" fontId="21" fillId="0" borderId="6" xfId="5" applyFont="1" applyBorder="1" applyAlignment="1">
      <alignment horizontal="center"/>
    </xf>
    <xf numFmtId="0" fontId="21" fillId="0" borderId="3" xfId="5" applyFont="1" applyBorder="1" applyAlignment="1">
      <alignment horizontal="center"/>
    </xf>
  </cellXfs>
  <cellStyles count="12">
    <cellStyle name="Hyperkobling 2" xfId="1" xr:uid="{00000000-0005-0000-0000-000000000000}"/>
    <cellStyle name="Komma 2" xfId="2" xr:uid="{00000000-0005-0000-0000-000001000000}"/>
    <cellStyle name="K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Prosent 2" xfId="10" xr:uid="{00000000-0005-0000-0000-00000A000000}"/>
    <cellStyle name="Standard_Gesetzlich vorgeschr Angaben"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317500</xdr:colOff>
      <xdr:row>2</xdr:row>
      <xdr:rowOff>50800</xdr:rowOff>
    </xdr:from>
    <xdr:to>
      <xdr:col>19</xdr:col>
      <xdr:colOff>82502</xdr:colOff>
      <xdr:row>30</xdr:row>
      <xdr:rowOff>6391</xdr:rowOff>
    </xdr:to>
    <xdr:sp macro="" textlink="">
      <xdr:nvSpPr>
        <xdr:cNvPr id="2" name="TekstSylinder 1">
          <a:extLst>
            <a:ext uri="{FF2B5EF4-FFF2-40B4-BE49-F238E27FC236}">
              <a16:creationId xmlns:a16="http://schemas.microsoft.com/office/drawing/2014/main" id="{3BE2E591-C421-43C1-8723-798FFDC1B9E3}"/>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H2" sqref="H2"/>
    </sheetView>
  </sheetViews>
  <sheetFormatPr baseColWidth="10" defaultColWidth="11.453125" defaultRowHeight="12.5"/>
  <cols>
    <col min="1" max="16384" width="11.453125" style="16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N55"/>
  <sheetViews>
    <sheetView showGridLines="0" workbookViewId="0">
      <selection activeCell="F15" sqref="F15"/>
    </sheetView>
  </sheetViews>
  <sheetFormatPr baseColWidth="10" defaultColWidth="9.1796875" defaultRowHeight="15.5"/>
  <cols>
    <col min="1" max="1" width="15" style="115" customWidth="1"/>
    <col min="2" max="2" width="30.81640625" style="115" customWidth="1"/>
    <col min="3" max="3" width="15" style="114" bestFit="1" customWidth="1"/>
    <col min="4" max="4" width="15.453125" style="114" customWidth="1"/>
    <col min="5" max="5" width="12.1796875" style="114" customWidth="1"/>
    <col min="6" max="6" width="12.7265625" style="114" customWidth="1"/>
    <col min="7" max="7" width="12.7265625" style="115" customWidth="1"/>
    <col min="8" max="8" width="11.54296875" style="114" customWidth="1"/>
    <col min="9" max="9" width="15.26953125" style="114" bestFit="1" customWidth="1"/>
    <col min="10" max="10" width="13.1796875" style="114" customWidth="1"/>
    <col min="11" max="11" width="9.1796875" style="115"/>
    <col min="12" max="12" width="10.26953125" style="115" bestFit="1" customWidth="1"/>
    <col min="13" max="16384" width="9.1796875" style="115"/>
  </cols>
  <sheetData>
    <row r="1" spans="1:10">
      <c r="A1" s="113" t="s">
        <v>118</v>
      </c>
      <c r="B1" s="114"/>
      <c r="F1" s="115"/>
      <c r="G1" s="114"/>
      <c r="J1" s="115"/>
    </row>
    <row r="2" spans="1:10">
      <c r="A2" s="113" t="s">
        <v>117</v>
      </c>
      <c r="B2" s="116"/>
      <c r="C2" s="178" t="s">
        <v>46</v>
      </c>
      <c r="D2" s="178"/>
      <c r="E2" s="178"/>
      <c r="F2" s="178"/>
      <c r="G2" s="178"/>
      <c r="H2" s="178"/>
      <c r="I2" s="178"/>
      <c r="J2" s="178"/>
    </row>
    <row r="3" spans="1:10">
      <c r="B3" s="116"/>
      <c r="C3" s="113"/>
      <c r="F3" s="115"/>
      <c r="G3" s="114"/>
      <c r="J3" s="117" t="s">
        <v>44</v>
      </c>
    </row>
    <row r="4" spans="1:10">
      <c r="A4" s="113"/>
      <c r="C4" s="116"/>
    </row>
    <row r="5" spans="1:10">
      <c r="A5" s="118" t="s">
        <v>0</v>
      </c>
      <c r="B5" s="119"/>
      <c r="C5" s="120"/>
      <c r="D5" s="120"/>
      <c r="E5" s="120"/>
      <c r="F5" s="121"/>
      <c r="G5" s="119"/>
      <c r="H5" s="120"/>
      <c r="I5" s="120"/>
      <c r="J5" s="121"/>
    </row>
    <row r="6" spans="1:10" s="126" customFormat="1" ht="13">
      <c r="A6" s="179" t="s">
        <v>31</v>
      </c>
      <c r="B6" s="122"/>
      <c r="C6" s="123" t="s">
        <v>124</v>
      </c>
      <c r="D6" s="124" t="s">
        <v>124</v>
      </c>
      <c r="E6" s="125" t="s">
        <v>29</v>
      </c>
      <c r="F6" s="158" t="s">
        <v>124</v>
      </c>
      <c r="G6" s="160" t="s">
        <v>124</v>
      </c>
      <c r="H6" s="125" t="s">
        <v>29</v>
      </c>
      <c r="I6" s="158" t="s">
        <v>125</v>
      </c>
      <c r="J6" s="158" t="s">
        <v>123</v>
      </c>
    </row>
    <row r="7" spans="1:10" s="126" customFormat="1" ht="39">
      <c r="A7" s="180"/>
      <c r="B7" s="127"/>
      <c r="C7" s="128" t="s">
        <v>119</v>
      </c>
      <c r="D7" s="129" t="s">
        <v>120</v>
      </c>
      <c r="E7" s="130"/>
      <c r="F7" s="159" t="s">
        <v>34</v>
      </c>
      <c r="G7" s="161" t="s">
        <v>43</v>
      </c>
      <c r="H7" s="130"/>
      <c r="I7" s="162" t="s">
        <v>42</v>
      </c>
      <c r="J7" s="162" t="s">
        <v>30</v>
      </c>
    </row>
    <row r="8" spans="1:10" s="134" customFormat="1" ht="13">
      <c r="A8" s="131" t="s">
        <v>32</v>
      </c>
      <c r="B8" s="131" t="s">
        <v>1</v>
      </c>
      <c r="C8" s="132"/>
      <c r="D8" s="132"/>
      <c r="E8" s="133">
        <f>SUM(C8-D8)</f>
        <v>0</v>
      </c>
      <c r="F8" s="132"/>
      <c r="G8" s="163">
        <f>C8</f>
        <v>0</v>
      </c>
      <c r="H8" s="133">
        <f>SUM(G8-F8)</f>
        <v>0</v>
      </c>
      <c r="I8" s="132"/>
      <c r="J8" s="132"/>
    </row>
    <row r="9" spans="1:10" s="134" customFormat="1" ht="13">
      <c r="A9" s="131" t="s">
        <v>32</v>
      </c>
      <c r="B9" s="131" t="s">
        <v>2</v>
      </c>
      <c r="C9" s="132"/>
      <c r="D9" s="132"/>
      <c r="E9" s="133">
        <f>SUM(C9-D9)</f>
        <v>0</v>
      </c>
      <c r="F9" s="132"/>
      <c r="G9" s="163">
        <f>C9</f>
        <v>0</v>
      </c>
      <c r="H9" s="133">
        <f>SUM(G9-F9)</f>
        <v>0</v>
      </c>
      <c r="I9" s="132"/>
      <c r="J9" s="132"/>
    </row>
    <row r="10" spans="1:10" s="136" customFormat="1" ht="13">
      <c r="A10" s="174" t="s">
        <v>3</v>
      </c>
      <c r="B10" s="175"/>
      <c r="C10" s="135">
        <f>SUM(C8:C9)</f>
        <v>0</v>
      </c>
      <c r="D10" s="135">
        <f t="shared" ref="D10:J10" si="0">SUM(D8:D9)</f>
        <v>0</v>
      </c>
      <c r="E10" s="135">
        <f>SUM(E8:E9)</f>
        <v>0</v>
      </c>
      <c r="F10" s="135">
        <f t="shared" si="0"/>
        <v>0</v>
      </c>
      <c r="G10" s="135">
        <f t="shared" si="0"/>
        <v>0</v>
      </c>
      <c r="H10" s="135">
        <f t="shared" si="0"/>
        <v>0</v>
      </c>
      <c r="I10" s="135">
        <f t="shared" si="0"/>
        <v>0</v>
      </c>
      <c r="J10" s="135">
        <f t="shared" si="0"/>
        <v>0</v>
      </c>
    </row>
    <row r="11" spans="1:10" s="134" customFormat="1" ht="13">
      <c r="A11" s="131" t="s">
        <v>33</v>
      </c>
      <c r="B11" s="131" t="s">
        <v>5</v>
      </c>
      <c r="C11" s="132"/>
      <c r="D11" s="132"/>
      <c r="E11" s="133">
        <f>SUM(C11-D11)</f>
        <v>0</v>
      </c>
      <c r="F11" s="132"/>
      <c r="G11" s="163">
        <f>C11</f>
        <v>0</v>
      </c>
      <c r="H11" s="133">
        <f>SUM(G11-F11)</f>
        <v>0</v>
      </c>
      <c r="I11" s="132"/>
      <c r="J11" s="132"/>
    </row>
    <row r="12" spans="1:10" s="126" customFormat="1" ht="13">
      <c r="A12" s="131" t="s">
        <v>33</v>
      </c>
      <c r="B12" s="131" t="s">
        <v>6</v>
      </c>
      <c r="C12" s="132"/>
      <c r="D12" s="132"/>
      <c r="E12" s="133">
        <f>SUM(C12-D12)</f>
        <v>0</v>
      </c>
      <c r="F12" s="132"/>
      <c r="G12" s="163">
        <f>C12</f>
        <v>0</v>
      </c>
      <c r="H12" s="133">
        <f>SUM(G12-F12)</f>
        <v>0</v>
      </c>
      <c r="I12" s="132"/>
      <c r="J12" s="132"/>
    </row>
    <row r="13" spans="1:10" s="126" customFormat="1" ht="13">
      <c r="A13" s="131" t="s">
        <v>33</v>
      </c>
      <c r="B13" s="131" t="s">
        <v>7</v>
      </c>
      <c r="C13" s="132"/>
      <c r="D13" s="132"/>
      <c r="E13" s="133">
        <f>SUM(C13-D13)</f>
        <v>0</v>
      </c>
      <c r="F13" s="132"/>
      <c r="G13" s="163">
        <f>C13</f>
        <v>0</v>
      </c>
      <c r="H13" s="133">
        <f>SUM(G13-F13)</f>
        <v>0</v>
      </c>
      <c r="I13" s="132"/>
      <c r="J13" s="132"/>
    </row>
    <row r="14" spans="1:10" s="134" customFormat="1" ht="13">
      <c r="A14" s="174" t="s">
        <v>8</v>
      </c>
      <c r="B14" s="175"/>
      <c r="C14" s="135">
        <f>SUM(C11:C13)</f>
        <v>0</v>
      </c>
      <c r="D14" s="135">
        <f>SUM(D11:D13)</f>
        <v>0</v>
      </c>
      <c r="E14" s="135">
        <f t="shared" ref="E14:J14" si="1">SUM(E11:E13)</f>
        <v>0</v>
      </c>
      <c r="F14" s="135">
        <f t="shared" si="1"/>
        <v>0</v>
      </c>
      <c r="G14" s="135">
        <f t="shared" si="1"/>
        <v>0</v>
      </c>
      <c r="H14" s="135">
        <f t="shared" si="1"/>
        <v>0</v>
      </c>
      <c r="I14" s="135">
        <f t="shared" si="1"/>
        <v>0</v>
      </c>
      <c r="J14" s="135">
        <f t="shared" si="1"/>
        <v>0</v>
      </c>
    </row>
    <row r="15" spans="1:10">
      <c r="A15" s="137" t="s">
        <v>9</v>
      </c>
      <c r="B15" s="121" t="s">
        <v>4</v>
      </c>
      <c r="C15" s="121"/>
      <c r="D15" s="121"/>
      <c r="E15" s="121"/>
      <c r="F15" s="121" t="s">
        <v>4</v>
      </c>
      <c r="G15" s="120"/>
      <c r="H15" s="121"/>
      <c r="I15" s="121"/>
      <c r="J15" s="121"/>
    </row>
    <row r="16" spans="1:10">
      <c r="A16" s="138" t="s">
        <v>10</v>
      </c>
      <c r="B16" s="120"/>
      <c r="C16" s="121"/>
      <c r="D16" s="121"/>
      <c r="E16" s="121"/>
      <c r="F16" s="121"/>
      <c r="G16" s="120"/>
      <c r="H16" s="121"/>
      <c r="I16" s="121"/>
      <c r="J16" s="121"/>
    </row>
    <row r="17" spans="1:14" s="141" customFormat="1" ht="13">
      <c r="A17" s="139" t="s">
        <v>31</v>
      </c>
      <c r="B17" s="140" t="s">
        <v>11</v>
      </c>
      <c r="C17" s="123" t="s">
        <v>124</v>
      </c>
      <c r="D17" s="124" t="s">
        <v>124</v>
      </c>
      <c r="E17" s="125" t="s">
        <v>29</v>
      </c>
      <c r="F17" s="158" t="s">
        <v>124</v>
      </c>
      <c r="G17" s="160" t="s">
        <v>124</v>
      </c>
      <c r="H17" s="125" t="s">
        <v>29</v>
      </c>
      <c r="I17" s="158" t="s">
        <v>125</v>
      </c>
      <c r="J17" s="158" t="s">
        <v>123</v>
      </c>
    </row>
    <row r="18" spans="1:14" s="141" customFormat="1" ht="30" customHeight="1">
      <c r="A18" s="142"/>
      <c r="B18" s="142"/>
      <c r="C18" s="128" t="s">
        <v>119</v>
      </c>
      <c r="D18" s="129" t="s">
        <v>120</v>
      </c>
      <c r="E18" s="130"/>
      <c r="F18" s="159" t="s">
        <v>34</v>
      </c>
      <c r="G18" s="161" t="s">
        <v>43</v>
      </c>
      <c r="H18" s="130"/>
      <c r="I18" s="162" t="s">
        <v>42</v>
      </c>
      <c r="J18" s="162" t="s">
        <v>30</v>
      </c>
    </row>
    <row r="19" spans="1:14" s="144" customFormat="1" ht="13">
      <c r="A19" s="143" t="s">
        <v>35</v>
      </c>
      <c r="B19" s="131" t="s">
        <v>12</v>
      </c>
      <c r="C19" s="132"/>
      <c r="D19" s="132"/>
      <c r="E19" s="133">
        <f t="shared" ref="E19:E26" si="2">SUM(C19-D19)</f>
        <v>0</v>
      </c>
      <c r="F19" s="132"/>
      <c r="G19" s="132"/>
      <c r="H19" s="133">
        <f t="shared" ref="H19:H26" si="3">SUM(G19-F19)</f>
        <v>0</v>
      </c>
      <c r="I19" s="132"/>
      <c r="J19" s="132"/>
    </row>
    <row r="20" spans="1:14" s="144" customFormat="1" ht="13">
      <c r="A20" s="143" t="s">
        <v>36</v>
      </c>
      <c r="B20" s="131" t="s">
        <v>13</v>
      </c>
      <c r="C20" s="132"/>
      <c r="D20" s="132"/>
      <c r="E20" s="133">
        <f t="shared" si="2"/>
        <v>0</v>
      </c>
      <c r="F20" s="132"/>
      <c r="G20" s="132"/>
      <c r="H20" s="133">
        <f t="shared" si="3"/>
        <v>0</v>
      </c>
      <c r="I20" s="132"/>
      <c r="J20" s="132"/>
    </row>
    <row r="21" spans="1:14" s="144" customFormat="1" ht="13">
      <c r="A21" s="143" t="s">
        <v>37</v>
      </c>
      <c r="B21" s="131" t="s">
        <v>14</v>
      </c>
      <c r="C21" s="132"/>
      <c r="D21" s="132"/>
      <c r="E21" s="133">
        <f t="shared" si="2"/>
        <v>0</v>
      </c>
      <c r="F21" s="132"/>
      <c r="G21" s="132"/>
      <c r="H21" s="133">
        <f t="shared" si="3"/>
        <v>0</v>
      </c>
      <c r="I21" s="132"/>
      <c r="J21" s="132"/>
    </row>
    <row r="22" spans="1:14" s="144" customFormat="1" ht="13">
      <c r="A22" s="143" t="s">
        <v>38</v>
      </c>
      <c r="B22" s="131" t="s">
        <v>28</v>
      </c>
      <c r="C22" s="132"/>
      <c r="D22" s="132"/>
      <c r="E22" s="133">
        <f t="shared" si="2"/>
        <v>0</v>
      </c>
      <c r="F22" s="132"/>
      <c r="G22" s="132"/>
      <c r="H22" s="133">
        <f t="shared" si="3"/>
        <v>0</v>
      </c>
      <c r="I22" s="132"/>
      <c r="J22" s="132"/>
    </row>
    <row r="23" spans="1:14" s="126" customFormat="1" ht="13">
      <c r="A23" s="143" t="s">
        <v>39</v>
      </c>
      <c r="B23" s="131" t="s">
        <v>47</v>
      </c>
      <c r="C23" s="132"/>
      <c r="D23" s="132"/>
      <c r="E23" s="133">
        <f t="shared" si="2"/>
        <v>0</v>
      </c>
      <c r="F23" s="132"/>
      <c r="G23" s="132"/>
      <c r="H23" s="133">
        <f t="shared" si="3"/>
        <v>0</v>
      </c>
      <c r="I23" s="132"/>
      <c r="J23" s="132"/>
      <c r="L23" s="145" t="s">
        <v>4</v>
      </c>
    </row>
    <row r="24" spans="1:14" s="144" customFormat="1" ht="13">
      <c r="A24" s="143" t="s">
        <v>40</v>
      </c>
      <c r="B24" s="131" t="s">
        <v>15</v>
      </c>
      <c r="C24" s="132"/>
      <c r="D24" s="132"/>
      <c r="E24" s="133">
        <f t="shared" si="2"/>
        <v>0</v>
      </c>
      <c r="F24" s="132"/>
      <c r="G24" s="132"/>
      <c r="H24" s="133">
        <f t="shared" si="3"/>
        <v>0</v>
      </c>
      <c r="I24" s="132"/>
      <c r="J24" s="132"/>
      <c r="L24" s="141" t="s">
        <v>4</v>
      </c>
    </row>
    <row r="25" spans="1:14" s="144" customFormat="1" ht="13">
      <c r="A25" s="143" t="s">
        <v>41</v>
      </c>
      <c r="B25" s="131" t="s">
        <v>16</v>
      </c>
      <c r="C25" s="132"/>
      <c r="D25" s="132"/>
      <c r="E25" s="133">
        <f t="shared" si="2"/>
        <v>0</v>
      </c>
      <c r="F25" s="132"/>
      <c r="G25" s="132"/>
      <c r="H25" s="133">
        <f t="shared" si="3"/>
        <v>0</v>
      </c>
      <c r="I25" s="132"/>
      <c r="J25" s="132"/>
      <c r="L25" s="141" t="s">
        <v>4</v>
      </c>
      <c r="N25" s="141" t="s">
        <v>4</v>
      </c>
    </row>
    <row r="26" spans="1:14" s="144" customFormat="1" ht="13">
      <c r="A26" s="143"/>
      <c r="B26" s="131" t="s">
        <v>122</v>
      </c>
      <c r="C26" s="132"/>
      <c r="D26" s="132"/>
      <c r="E26" s="133">
        <f t="shared" si="2"/>
        <v>0</v>
      </c>
      <c r="F26" s="132"/>
      <c r="G26" s="132"/>
      <c r="H26" s="133">
        <f t="shared" si="3"/>
        <v>0</v>
      </c>
      <c r="I26" s="132"/>
      <c r="J26" s="132"/>
      <c r="L26" s="141"/>
      <c r="N26" s="141"/>
    </row>
    <row r="27" spans="1:14" s="144" customFormat="1" ht="13">
      <c r="A27" s="174" t="s">
        <v>17</v>
      </c>
      <c r="B27" s="175"/>
      <c r="C27" s="135">
        <f>SUM(C19:C26)</f>
        <v>0</v>
      </c>
      <c r="D27" s="135">
        <f t="shared" ref="D27:J27" si="4">SUM(D19:D26)</f>
        <v>0</v>
      </c>
      <c r="E27" s="135">
        <f t="shared" si="4"/>
        <v>0</v>
      </c>
      <c r="F27" s="135">
        <f t="shared" si="4"/>
        <v>0</v>
      </c>
      <c r="G27" s="135">
        <f t="shared" si="4"/>
        <v>0</v>
      </c>
      <c r="H27" s="135">
        <f t="shared" si="4"/>
        <v>0</v>
      </c>
      <c r="I27" s="135">
        <f t="shared" si="4"/>
        <v>0</v>
      </c>
      <c r="J27" s="135">
        <f t="shared" si="4"/>
        <v>0</v>
      </c>
      <c r="L27" s="141" t="s">
        <v>4</v>
      </c>
    </row>
    <row r="28" spans="1:14" s="144" customFormat="1" ht="13">
      <c r="A28" s="139" t="s">
        <v>31</v>
      </c>
      <c r="B28" s="146" t="s">
        <v>18</v>
      </c>
      <c r="C28" s="147"/>
      <c r="D28" s="147"/>
      <c r="E28" s="148"/>
      <c r="F28" s="149"/>
      <c r="G28" s="147"/>
      <c r="H28" s="148"/>
      <c r="I28" s="149"/>
      <c r="J28" s="149"/>
      <c r="L28" s="141" t="s">
        <v>4</v>
      </c>
    </row>
    <row r="29" spans="1:14" s="134" customFormat="1" ht="13">
      <c r="A29" s="131" t="s">
        <v>19</v>
      </c>
      <c r="B29" s="131" t="s">
        <v>20</v>
      </c>
      <c r="C29" s="132"/>
      <c r="D29" s="132"/>
      <c r="E29" s="133">
        <f>SUM(D29-C29)</f>
        <v>0</v>
      </c>
      <c r="F29" s="132"/>
      <c r="G29" s="132"/>
      <c r="H29" s="133">
        <f>SUM(G29-F29)</f>
        <v>0</v>
      </c>
      <c r="I29" s="132"/>
      <c r="J29" s="132"/>
      <c r="L29" s="141" t="s">
        <v>4</v>
      </c>
    </row>
    <row r="30" spans="1:14" s="144" customFormat="1" ht="13">
      <c r="A30" s="131" t="s">
        <v>21</v>
      </c>
      <c r="B30" s="131" t="s">
        <v>22</v>
      </c>
      <c r="C30" s="132"/>
      <c r="D30" s="132"/>
      <c r="E30" s="133">
        <f t="shared" ref="E30:E33" si="5">SUM(D30-C30)</f>
        <v>0</v>
      </c>
      <c r="F30" s="132"/>
      <c r="G30" s="132"/>
      <c r="H30" s="133">
        <f t="shared" ref="H30:H33" si="6">SUM(G30-F30)</f>
        <v>0</v>
      </c>
      <c r="I30" s="132"/>
      <c r="J30" s="132"/>
      <c r="L30" s="141" t="s">
        <v>4</v>
      </c>
    </row>
    <row r="31" spans="1:14" s="150" customFormat="1" ht="13">
      <c r="A31" s="131" t="s">
        <v>23</v>
      </c>
      <c r="B31" s="131" t="s">
        <v>26</v>
      </c>
      <c r="C31" s="132"/>
      <c r="D31" s="132"/>
      <c r="E31" s="133">
        <f t="shared" si="5"/>
        <v>0</v>
      </c>
      <c r="F31" s="132"/>
      <c r="G31" s="132"/>
      <c r="H31" s="133">
        <f t="shared" si="6"/>
        <v>0</v>
      </c>
      <c r="I31" s="132"/>
      <c r="J31" s="132"/>
    </row>
    <row r="32" spans="1:14" s="144" customFormat="1" ht="13">
      <c r="A32" s="131" t="s">
        <v>24</v>
      </c>
      <c r="B32" s="131" t="s">
        <v>25</v>
      </c>
      <c r="C32" s="132"/>
      <c r="D32" s="132"/>
      <c r="E32" s="133">
        <f t="shared" si="5"/>
        <v>0</v>
      </c>
      <c r="F32" s="132"/>
      <c r="G32" s="132"/>
      <c r="H32" s="133">
        <f t="shared" si="6"/>
        <v>0</v>
      </c>
      <c r="I32" s="132"/>
      <c r="J32" s="132"/>
      <c r="L32" s="141" t="s">
        <v>4</v>
      </c>
    </row>
    <row r="33" spans="1:12" s="141" customFormat="1" ht="13">
      <c r="A33" s="151" t="s">
        <v>24</v>
      </c>
      <c r="B33" s="152" t="s">
        <v>48</v>
      </c>
      <c r="C33" s="132"/>
      <c r="D33" s="132"/>
      <c r="E33" s="133">
        <f t="shared" si="5"/>
        <v>0</v>
      </c>
      <c r="F33" s="132"/>
      <c r="G33" s="132"/>
      <c r="H33" s="133">
        <f t="shared" si="6"/>
        <v>0</v>
      </c>
      <c r="I33" s="132"/>
      <c r="J33" s="132"/>
      <c r="L33" s="141" t="s">
        <v>4</v>
      </c>
    </row>
    <row r="34" spans="1:12" ht="16" thickBot="1">
      <c r="A34" s="176" t="s">
        <v>27</v>
      </c>
      <c r="B34" s="177"/>
      <c r="C34" s="135">
        <f>SUM(C29:C33)</f>
        <v>0</v>
      </c>
      <c r="D34" s="135">
        <f t="shared" ref="D34:J34" si="7">SUM(D29:D33)</f>
        <v>0</v>
      </c>
      <c r="E34" s="135">
        <f t="shared" si="7"/>
        <v>0</v>
      </c>
      <c r="F34" s="135">
        <f t="shared" si="7"/>
        <v>0</v>
      </c>
      <c r="G34" s="135">
        <f t="shared" si="7"/>
        <v>0</v>
      </c>
      <c r="H34" s="135">
        <f t="shared" si="7"/>
        <v>0</v>
      </c>
      <c r="I34" s="135">
        <f t="shared" si="7"/>
        <v>0</v>
      </c>
      <c r="J34" s="135">
        <f t="shared" si="7"/>
        <v>0</v>
      </c>
      <c r="L34" s="153" t="s">
        <v>4</v>
      </c>
    </row>
    <row r="35" spans="1:12" ht="16" thickBot="1">
      <c r="A35" s="172" t="s">
        <v>49</v>
      </c>
      <c r="B35" s="173"/>
      <c r="C35" s="154">
        <f>SUM(C27-C34)</f>
        <v>0</v>
      </c>
      <c r="D35" s="154">
        <f t="shared" ref="D35:J35" si="8">SUM(D27-D34)</f>
        <v>0</v>
      </c>
      <c r="E35" s="154">
        <f>SUM(E27+E34)</f>
        <v>0</v>
      </c>
      <c r="F35" s="154">
        <f t="shared" si="8"/>
        <v>0</v>
      </c>
      <c r="G35" s="154">
        <f t="shared" si="8"/>
        <v>0</v>
      </c>
      <c r="H35" s="154">
        <f>SUM(H27+H34)</f>
        <v>0</v>
      </c>
      <c r="I35" s="154">
        <f t="shared" si="8"/>
        <v>0</v>
      </c>
      <c r="J35" s="154">
        <f t="shared" si="8"/>
        <v>0</v>
      </c>
      <c r="L35" s="115" t="s">
        <v>4</v>
      </c>
    </row>
    <row r="36" spans="1:12">
      <c r="C36" s="155" t="s">
        <v>4</v>
      </c>
      <c r="D36" s="156" t="s">
        <v>4</v>
      </c>
      <c r="E36" s="156" t="s">
        <v>4</v>
      </c>
      <c r="F36" s="156" t="s">
        <v>4</v>
      </c>
    </row>
    <row r="37" spans="1:12">
      <c r="C37" s="155" t="s">
        <v>4</v>
      </c>
      <c r="D37" s="156" t="s">
        <v>4</v>
      </c>
      <c r="E37" s="156" t="s">
        <v>4</v>
      </c>
      <c r="F37" s="156" t="s">
        <v>4</v>
      </c>
    </row>
    <row r="38" spans="1:12" ht="16" thickBot="1">
      <c r="C38" s="155" t="s">
        <v>4</v>
      </c>
      <c r="D38" s="156" t="s">
        <v>4</v>
      </c>
      <c r="E38" s="156" t="s">
        <v>4</v>
      </c>
      <c r="F38" s="156" t="s">
        <v>4</v>
      </c>
      <c r="G38" s="153" t="s">
        <v>4</v>
      </c>
      <c r="H38" s="156" t="s">
        <v>4</v>
      </c>
    </row>
    <row r="39" spans="1:12" ht="16" thickBot="1">
      <c r="A39" s="169" t="str">
        <f>IF(ISERROR(Rating!D21),"Ikke tilstrekkelig utfylt skjema!","Skjemaet er tilstrekkelig utfylt for å avgi ratingscore, men alle kolonner (i både balansen og resultatregnskapet) skal fylles ut")</f>
        <v>Ikke tilstrekkelig utfylt skjema!</v>
      </c>
      <c r="B39" s="170"/>
      <c r="C39" s="170"/>
      <c r="D39" s="170"/>
      <c r="E39" s="170"/>
      <c r="F39" s="170"/>
      <c r="G39" s="170"/>
      <c r="H39" s="170"/>
      <c r="I39" s="170"/>
      <c r="J39" s="170"/>
      <c r="K39" s="171"/>
    </row>
    <row r="40" spans="1:12">
      <c r="C40" s="155" t="s">
        <v>4</v>
      </c>
      <c r="D40" s="156" t="s">
        <v>4</v>
      </c>
      <c r="G40" s="153" t="s">
        <v>4</v>
      </c>
      <c r="H40" s="156" t="s">
        <v>4</v>
      </c>
    </row>
    <row r="41" spans="1:12">
      <c r="C41" s="155" t="s">
        <v>4</v>
      </c>
      <c r="D41" s="156" t="s">
        <v>4</v>
      </c>
      <c r="H41" s="156" t="s">
        <v>45</v>
      </c>
    </row>
    <row r="42" spans="1:12">
      <c r="C42" s="155"/>
      <c r="D42" s="156" t="s">
        <v>4</v>
      </c>
      <c r="H42" s="156" t="s">
        <v>4</v>
      </c>
    </row>
    <row r="43" spans="1:12">
      <c r="C43" s="155"/>
      <c r="D43" s="156" t="s">
        <v>4</v>
      </c>
    </row>
    <row r="44" spans="1:12">
      <c r="C44" s="155"/>
      <c r="D44" s="156" t="s">
        <v>4</v>
      </c>
      <c r="F44" s="156" t="s">
        <v>4</v>
      </c>
    </row>
    <row r="45" spans="1:12">
      <c r="C45" s="155"/>
      <c r="D45" s="156" t="s">
        <v>4</v>
      </c>
      <c r="F45" s="156" t="s">
        <v>4</v>
      </c>
    </row>
    <row r="46" spans="1:12">
      <c r="C46" s="155"/>
      <c r="F46" s="156" t="s">
        <v>4</v>
      </c>
    </row>
    <row r="47" spans="1:12">
      <c r="C47" s="155"/>
    </row>
    <row r="48" spans="1:12">
      <c r="C48" s="155"/>
    </row>
    <row r="49" spans="3:3">
      <c r="C49" s="155"/>
    </row>
    <row r="50" spans="3:3">
      <c r="C50" s="155"/>
    </row>
    <row r="51" spans="3:3">
      <c r="C51" s="155"/>
    </row>
    <row r="52" spans="3:3">
      <c r="C52" s="155"/>
    </row>
    <row r="53" spans="3:3">
      <c r="C53" s="155"/>
    </row>
    <row r="54" spans="3:3">
      <c r="C54" s="155"/>
    </row>
    <row r="55" spans="3:3">
      <c r="C55" s="155"/>
    </row>
  </sheetData>
  <sheetProtection sheet="1" objects="1" scenarios="1"/>
  <mergeCells count="8">
    <mergeCell ref="A39:K39"/>
    <mergeCell ref="A35:B35"/>
    <mergeCell ref="A27:B27"/>
    <mergeCell ref="A34:B34"/>
    <mergeCell ref="C2:J2"/>
    <mergeCell ref="A6:A7"/>
    <mergeCell ref="A10:B10"/>
    <mergeCell ref="A14:B14"/>
  </mergeCells>
  <phoneticPr fontId="0" type="noConversion"/>
  <pageMargins left="0.2" right="0.21" top="0.81" bottom="0.984251969" header="0.36"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L55"/>
  <sheetViews>
    <sheetView showGridLines="0" workbookViewId="0">
      <selection activeCell="C17" sqref="C17:J18"/>
    </sheetView>
  </sheetViews>
  <sheetFormatPr baseColWidth="10" defaultColWidth="9.1796875" defaultRowHeight="15.5"/>
  <cols>
    <col min="1" max="1" width="15" style="115" customWidth="1"/>
    <col min="2" max="2" width="30.81640625" style="115" customWidth="1"/>
    <col min="3" max="3" width="16" style="114" customWidth="1"/>
    <col min="4" max="4" width="16.453125" style="114" customWidth="1"/>
    <col min="5" max="5" width="12.26953125" style="114" customWidth="1"/>
    <col min="6" max="6" width="11.81640625" style="114" customWidth="1"/>
    <col min="7" max="7" width="12.54296875" style="115" customWidth="1"/>
    <col min="8" max="8" width="11.54296875" style="114" customWidth="1"/>
    <col min="9" max="9" width="15" style="114" customWidth="1"/>
    <col min="10" max="10" width="13.1796875" style="114" customWidth="1"/>
    <col min="11" max="11" width="9.1796875" style="115"/>
    <col min="12" max="12" width="10.26953125" style="115" bestFit="1" customWidth="1"/>
    <col min="13" max="16384" width="9.1796875" style="115"/>
  </cols>
  <sheetData>
    <row r="1" spans="1:10">
      <c r="A1" s="113" t="s">
        <v>118</v>
      </c>
      <c r="B1" s="114"/>
      <c r="F1" s="115"/>
      <c r="G1" s="114"/>
      <c r="J1" s="115"/>
    </row>
    <row r="2" spans="1:10">
      <c r="A2" s="113" t="s">
        <v>117</v>
      </c>
      <c r="B2" s="116"/>
      <c r="C2" s="178" t="s">
        <v>121</v>
      </c>
      <c r="D2" s="178"/>
      <c r="E2" s="178"/>
      <c r="F2" s="178"/>
      <c r="G2" s="178"/>
      <c r="H2" s="178"/>
      <c r="I2" s="178"/>
      <c r="J2" s="178"/>
    </row>
    <row r="3" spans="1:10">
      <c r="B3" s="116"/>
      <c r="C3" s="113"/>
      <c r="F3" s="115"/>
      <c r="G3" s="114"/>
      <c r="J3" s="117" t="s">
        <v>44</v>
      </c>
    </row>
    <row r="4" spans="1:10">
      <c r="A4" s="113"/>
      <c r="C4" s="116"/>
    </row>
    <row r="5" spans="1:10">
      <c r="A5" s="118" t="s">
        <v>0</v>
      </c>
      <c r="B5" s="119"/>
      <c r="C5" s="120"/>
      <c r="D5" s="120"/>
      <c r="E5" s="120"/>
      <c r="F5" s="121"/>
      <c r="G5" s="119"/>
      <c r="H5" s="120"/>
      <c r="I5" s="120"/>
      <c r="J5" s="121"/>
    </row>
    <row r="6" spans="1:10" s="126" customFormat="1" ht="13">
      <c r="A6" s="179" t="s">
        <v>31</v>
      </c>
      <c r="B6" s="122"/>
      <c r="C6" s="123" t="s">
        <v>124</v>
      </c>
      <c r="D6" s="124" t="s">
        <v>124</v>
      </c>
      <c r="E6" s="125" t="s">
        <v>29</v>
      </c>
      <c r="F6" s="158" t="s">
        <v>124</v>
      </c>
      <c r="G6" s="160" t="s">
        <v>124</v>
      </c>
      <c r="H6" s="125" t="s">
        <v>29</v>
      </c>
      <c r="I6" s="158" t="s">
        <v>125</v>
      </c>
      <c r="J6" s="158" t="s">
        <v>123</v>
      </c>
    </row>
    <row r="7" spans="1:10" s="126" customFormat="1" ht="26">
      <c r="A7" s="180"/>
      <c r="B7" s="127"/>
      <c r="C7" s="128" t="s">
        <v>119</v>
      </c>
      <c r="D7" s="129" t="s">
        <v>120</v>
      </c>
      <c r="E7" s="130"/>
      <c r="F7" s="159" t="s">
        <v>34</v>
      </c>
      <c r="G7" s="161" t="s">
        <v>43</v>
      </c>
      <c r="H7" s="130"/>
      <c r="I7" s="162" t="s">
        <v>42</v>
      </c>
      <c r="J7" s="162" t="s">
        <v>30</v>
      </c>
    </row>
    <row r="8" spans="1:10" s="134" customFormat="1" ht="13">
      <c r="A8" s="131" t="s">
        <v>32</v>
      </c>
      <c r="B8" s="131" t="s">
        <v>1</v>
      </c>
      <c r="C8" s="157"/>
      <c r="D8" s="157"/>
      <c r="E8" s="133">
        <f>SUM(C8-D8)</f>
        <v>0</v>
      </c>
      <c r="F8" s="157"/>
      <c r="G8" s="163">
        <f>C8</f>
        <v>0</v>
      </c>
      <c r="H8" s="133">
        <f>SUM(G8-F8)</f>
        <v>0</v>
      </c>
      <c r="I8" s="157"/>
      <c r="J8" s="157"/>
    </row>
    <row r="9" spans="1:10" s="134" customFormat="1" ht="13">
      <c r="A9" s="131" t="s">
        <v>32</v>
      </c>
      <c r="B9" s="131" t="s">
        <v>2</v>
      </c>
      <c r="C9" s="157"/>
      <c r="D9" s="157"/>
      <c r="E9" s="133">
        <f>SUM(C9-D9)</f>
        <v>0</v>
      </c>
      <c r="F9" s="157"/>
      <c r="G9" s="163">
        <f>C9</f>
        <v>0</v>
      </c>
      <c r="H9" s="133">
        <f>SUM(G9-F9)</f>
        <v>0</v>
      </c>
      <c r="I9" s="157"/>
      <c r="J9" s="157"/>
    </row>
    <row r="10" spans="1:10" s="136" customFormat="1" ht="13">
      <c r="A10" s="174" t="s">
        <v>3</v>
      </c>
      <c r="B10" s="175"/>
      <c r="C10" s="135">
        <f>SUM(C8:C9)</f>
        <v>0</v>
      </c>
      <c r="D10" s="135">
        <f t="shared" ref="D10:J10" si="0">SUM(D8:D9)</f>
        <v>0</v>
      </c>
      <c r="E10" s="135">
        <f>SUM(E8:E9)</f>
        <v>0</v>
      </c>
      <c r="F10" s="135">
        <f t="shared" si="0"/>
        <v>0</v>
      </c>
      <c r="G10" s="135">
        <f t="shared" si="0"/>
        <v>0</v>
      </c>
      <c r="H10" s="135">
        <f t="shared" si="0"/>
        <v>0</v>
      </c>
      <c r="I10" s="135">
        <f t="shared" si="0"/>
        <v>0</v>
      </c>
      <c r="J10" s="135">
        <f t="shared" si="0"/>
        <v>0</v>
      </c>
    </row>
    <row r="11" spans="1:10" s="134" customFormat="1" ht="13">
      <c r="A11" s="131" t="s">
        <v>33</v>
      </c>
      <c r="B11" s="131" t="s">
        <v>5</v>
      </c>
      <c r="C11" s="157"/>
      <c r="D11" s="157"/>
      <c r="E11" s="133">
        <f>SUM(C11-D11)</f>
        <v>0</v>
      </c>
      <c r="F11" s="157"/>
      <c r="G11" s="163">
        <f>C11</f>
        <v>0</v>
      </c>
      <c r="H11" s="133">
        <f>SUM(G11-F11)</f>
        <v>0</v>
      </c>
      <c r="I11" s="157"/>
      <c r="J11" s="157"/>
    </row>
    <row r="12" spans="1:10" s="126" customFormat="1" ht="13">
      <c r="A12" s="131" t="s">
        <v>33</v>
      </c>
      <c r="B12" s="131" t="s">
        <v>6</v>
      </c>
      <c r="C12" s="157"/>
      <c r="D12" s="157"/>
      <c r="E12" s="133">
        <f>SUM(C12-D12)</f>
        <v>0</v>
      </c>
      <c r="F12" s="157"/>
      <c r="G12" s="163">
        <f>C12</f>
        <v>0</v>
      </c>
      <c r="H12" s="133">
        <f>SUM(G12-F12)</f>
        <v>0</v>
      </c>
      <c r="I12" s="157"/>
      <c r="J12" s="157"/>
    </row>
    <row r="13" spans="1:10" s="126" customFormat="1" ht="13">
      <c r="A13" s="131" t="s">
        <v>33</v>
      </c>
      <c r="B13" s="131" t="s">
        <v>7</v>
      </c>
      <c r="C13" s="157"/>
      <c r="D13" s="157"/>
      <c r="E13" s="133">
        <f>SUM(C13-D13)</f>
        <v>0</v>
      </c>
      <c r="F13" s="157"/>
      <c r="G13" s="163">
        <f>C13</f>
        <v>0</v>
      </c>
      <c r="H13" s="133">
        <f>SUM(G13-F13)</f>
        <v>0</v>
      </c>
      <c r="I13" s="157"/>
      <c r="J13" s="157"/>
    </row>
    <row r="14" spans="1:10" s="134" customFormat="1" ht="13">
      <c r="A14" s="174" t="s">
        <v>8</v>
      </c>
      <c r="B14" s="175"/>
      <c r="C14" s="135">
        <f>SUM(C11:C13)</f>
        <v>0</v>
      </c>
      <c r="D14" s="135">
        <f>SUM(D11:D13)</f>
        <v>0</v>
      </c>
      <c r="E14" s="135">
        <f t="shared" ref="E14:J14" si="1">SUM(E11:E13)</f>
        <v>0</v>
      </c>
      <c r="F14" s="135">
        <f t="shared" si="1"/>
        <v>0</v>
      </c>
      <c r="G14" s="135">
        <f t="shared" si="1"/>
        <v>0</v>
      </c>
      <c r="H14" s="135">
        <f t="shared" si="1"/>
        <v>0</v>
      </c>
      <c r="I14" s="135">
        <f t="shared" si="1"/>
        <v>0</v>
      </c>
      <c r="J14" s="135">
        <f t="shared" si="1"/>
        <v>0</v>
      </c>
    </row>
    <row r="15" spans="1:10">
      <c r="A15" s="137" t="s">
        <v>9</v>
      </c>
      <c r="B15" s="121" t="s">
        <v>4</v>
      </c>
      <c r="C15" s="121"/>
      <c r="D15" s="121"/>
      <c r="E15" s="121"/>
      <c r="F15" s="121" t="s">
        <v>4</v>
      </c>
      <c r="G15" s="120"/>
      <c r="H15" s="121"/>
      <c r="I15" s="121"/>
      <c r="J15" s="121"/>
    </row>
    <row r="16" spans="1:10">
      <c r="A16" s="138" t="s">
        <v>10</v>
      </c>
      <c r="B16" s="120"/>
      <c r="C16" s="121"/>
      <c r="D16" s="121"/>
      <c r="E16" s="121"/>
      <c r="F16" s="121"/>
      <c r="G16" s="120"/>
      <c r="H16" s="121"/>
      <c r="I16" s="121"/>
      <c r="J16" s="121"/>
    </row>
    <row r="17" spans="1:12" s="141" customFormat="1" ht="13">
      <c r="A17" s="139" t="s">
        <v>31</v>
      </c>
      <c r="B17" s="140" t="s">
        <v>11</v>
      </c>
      <c r="C17" s="123" t="s">
        <v>124</v>
      </c>
      <c r="D17" s="124" t="s">
        <v>124</v>
      </c>
      <c r="E17" s="125" t="s">
        <v>29</v>
      </c>
      <c r="F17" s="158" t="s">
        <v>124</v>
      </c>
      <c r="G17" s="160" t="s">
        <v>124</v>
      </c>
      <c r="H17" s="125" t="s">
        <v>29</v>
      </c>
      <c r="I17" s="158" t="s">
        <v>125</v>
      </c>
      <c r="J17" s="158" t="s">
        <v>123</v>
      </c>
    </row>
    <row r="18" spans="1:12" s="141" customFormat="1" ht="26">
      <c r="A18" s="142"/>
      <c r="B18" s="142"/>
      <c r="C18" s="128" t="s">
        <v>119</v>
      </c>
      <c r="D18" s="129" t="s">
        <v>120</v>
      </c>
      <c r="E18" s="130"/>
      <c r="F18" s="159" t="s">
        <v>34</v>
      </c>
      <c r="G18" s="161" t="s">
        <v>43</v>
      </c>
      <c r="H18" s="130"/>
      <c r="I18" s="162" t="s">
        <v>42</v>
      </c>
      <c r="J18" s="162" t="s">
        <v>30</v>
      </c>
    </row>
    <row r="19" spans="1:12" s="144" customFormat="1" ht="13">
      <c r="A19" s="143" t="s">
        <v>35</v>
      </c>
      <c r="B19" s="131" t="s">
        <v>12</v>
      </c>
      <c r="C19" s="157"/>
      <c r="D19" s="157"/>
      <c r="E19" s="133">
        <f t="shared" ref="E19:E26" si="2">SUM(C19-D19)</f>
        <v>0</v>
      </c>
      <c r="F19" s="157"/>
      <c r="G19" s="157"/>
      <c r="H19" s="133">
        <f t="shared" ref="H19:H26" si="3">SUM(G19-F19)</f>
        <v>0</v>
      </c>
      <c r="I19" s="157"/>
      <c r="J19" s="157"/>
    </row>
    <row r="20" spans="1:12" s="144" customFormat="1" ht="13">
      <c r="A20" s="143" t="s">
        <v>36</v>
      </c>
      <c r="B20" s="131" t="s">
        <v>13</v>
      </c>
      <c r="C20" s="157"/>
      <c r="D20" s="157"/>
      <c r="E20" s="133">
        <f t="shared" si="2"/>
        <v>0</v>
      </c>
      <c r="F20" s="157"/>
      <c r="G20" s="157"/>
      <c r="H20" s="133">
        <f t="shared" si="3"/>
        <v>0</v>
      </c>
      <c r="I20" s="157"/>
      <c r="J20" s="157"/>
    </row>
    <row r="21" spans="1:12" s="144" customFormat="1" ht="13">
      <c r="A21" s="143" t="s">
        <v>37</v>
      </c>
      <c r="B21" s="131" t="s">
        <v>14</v>
      </c>
      <c r="C21" s="157"/>
      <c r="D21" s="157"/>
      <c r="E21" s="133">
        <f t="shared" si="2"/>
        <v>0</v>
      </c>
      <c r="F21" s="157"/>
      <c r="G21" s="157"/>
      <c r="H21" s="133">
        <f t="shared" si="3"/>
        <v>0</v>
      </c>
      <c r="I21" s="157"/>
      <c r="J21" s="157"/>
    </row>
    <row r="22" spans="1:12" s="144" customFormat="1" ht="13">
      <c r="A22" s="143" t="s">
        <v>38</v>
      </c>
      <c r="B22" s="131" t="s">
        <v>28</v>
      </c>
      <c r="C22" s="157"/>
      <c r="D22" s="157"/>
      <c r="E22" s="133">
        <f t="shared" si="2"/>
        <v>0</v>
      </c>
      <c r="F22" s="157"/>
      <c r="G22" s="157"/>
      <c r="H22" s="133">
        <f t="shared" si="3"/>
        <v>0</v>
      </c>
      <c r="I22" s="157"/>
      <c r="J22" s="157"/>
    </row>
    <row r="23" spans="1:12" s="126" customFormat="1" ht="13">
      <c r="A23" s="143" t="s">
        <v>39</v>
      </c>
      <c r="B23" s="131" t="s">
        <v>47</v>
      </c>
      <c r="C23" s="157"/>
      <c r="D23" s="157"/>
      <c r="E23" s="133">
        <f t="shared" si="2"/>
        <v>0</v>
      </c>
      <c r="F23" s="157"/>
      <c r="G23" s="157"/>
      <c r="H23" s="133">
        <f t="shared" si="3"/>
        <v>0</v>
      </c>
      <c r="I23" s="157"/>
      <c r="J23" s="157"/>
      <c r="L23" s="145" t="s">
        <v>4</v>
      </c>
    </row>
    <row r="24" spans="1:12" s="144" customFormat="1" ht="13">
      <c r="A24" s="143" t="s">
        <v>40</v>
      </c>
      <c r="B24" s="131" t="s">
        <v>15</v>
      </c>
      <c r="C24" s="157"/>
      <c r="D24" s="157"/>
      <c r="E24" s="133">
        <f t="shared" si="2"/>
        <v>0</v>
      </c>
      <c r="F24" s="157"/>
      <c r="G24" s="157"/>
      <c r="H24" s="133">
        <f t="shared" si="3"/>
        <v>0</v>
      </c>
      <c r="I24" s="157"/>
      <c r="J24" s="157"/>
      <c r="L24" s="141" t="s">
        <v>4</v>
      </c>
    </row>
    <row r="25" spans="1:12" s="144" customFormat="1" ht="13">
      <c r="A25" s="143" t="s">
        <v>41</v>
      </c>
      <c r="B25" s="131" t="s">
        <v>16</v>
      </c>
      <c r="C25" s="157"/>
      <c r="D25" s="157"/>
      <c r="E25" s="133">
        <f t="shared" si="2"/>
        <v>0</v>
      </c>
      <c r="F25" s="157"/>
      <c r="G25" s="157"/>
      <c r="H25" s="133">
        <f t="shared" si="3"/>
        <v>0</v>
      </c>
      <c r="I25" s="157"/>
      <c r="J25" s="157"/>
      <c r="L25" s="141" t="s">
        <v>4</v>
      </c>
    </row>
    <row r="26" spans="1:12" s="144" customFormat="1" ht="13">
      <c r="A26" s="165"/>
      <c r="B26" s="166"/>
      <c r="C26" s="157"/>
      <c r="D26" s="157"/>
      <c r="E26" s="133">
        <f t="shared" si="2"/>
        <v>0</v>
      </c>
      <c r="F26" s="157"/>
      <c r="G26" s="157"/>
      <c r="H26" s="133">
        <f t="shared" si="3"/>
        <v>0</v>
      </c>
      <c r="I26" s="157"/>
      <c r="J26" s="157"/>
      <c r="L26" s="141"/>
    </row>
    <row r="27" spans="1:12" s="144" customFormat="1" ht="13">
      <c r="A27" s="174" t="s">
        <v>17</v>
      </c>
      <c r="B27" s="175"/>
      <c r="C27" s="135">
        <f>SUM(C19:C26)</f>
        <v>0</v>
      </c>
      <c r="D27" s="135">
        <f t="shared" ref="D27:J27" si="4">SUM(D19:D26)</f>
        <v>0</v>
      </c>
      <c r="E27" s="135">
        <f t="shared" si="4"/>
        <v>0</v>
      </c>
      <c r="F27" s="135">
        <f t="shared" si="4"/>
        <v>0</v>
      </c>
      <c r="G27" s="135">
        <f t="shared" si="4"/>
        <v>0</v>
      </c>
      <c r="H27" s="135">
        <f t="shared" si="4"/>
        <v>0</v>
      </c>
      <c r="I27" s="135">
        <f t="shared" si="4"/>
        <v>0</v>
      </c>
      <c r="J27" s="135">
        <f t="shared" si="4"/>
        <v>0</v>
      </c>
      <c r="L27" s="141" t="s">
        <v>4</v>
      </c>
    </row>
    <row r="28" spans="1:12" s="144" customFormat="1" ht="13">
      <c r="A28" s="139" t="s">
        <v>31</v>
      </c>
      <c r="B28" s="146" t="s">
        <v>18</v>
      </c>
      <c r="C28" s="147"/>
      <c r="D28" s="147"/>
      <c r="E28" s="148"/>
      <c r="F28" s="149"/>
      <c r="G28" s="147"/>
      <c r="H28" s="148"/>
      <c r="I28" s="149"/>
      <c r="J28" s="149"/>
      <c r="L28" s="141" t="s">
        <v>4</v>
      </c>
    </row>
    <row r="29" spans="1:12" s="134" customFormat="1" ht="13">
      <c r="A29" s="131" t="s">
        <v>19</v>
      </c>
      <c r="B29" s="131" t="s">
        <v>20</v>
      </c>
      <c r="C29" s="157"/>
      <c r="D29" s="157"/>
      <c r="E29" s="133">
        <f>SUM(D29-C29)</f>
        <v>0</v>
      </c>
      <c r="F29" s="157"/>
      <c r="G29" s="157"/>
      <c r="H29" s="133">
        <f>SUM(G29-F29)</f>
        <v>0</v>
      </c>
      <c r="I29" s="157"/>
      <c r="J29" s="157"/>
      <c r="L29" s="141" t="s">
        <v>4</v>
      </c>
    </row>
    <row r="30" spans="1:12" s="144" customFormat="1" ht="13">
      <c r="A30" s="131" t="s">
        <v>21</v>
      </c>
      <c r="B30" s="131" t="s">
        <v>22</v>
      </c>
      <c r="C30" s="157"/>
      <c r="D30" s="157"/>
      <c r="E30" s="133">
        <f t="shared" ref="E30:E33" si="5">SUM(D30-C30)</f>
        <v>0</v>
      </c>
      <c r="F30" s="157"/>
      <c r="G30" s="157"/>
      <c r="H30" s="133">
        <f t="shared" ref="H30:H33" si="6">SUM(G30-F30)</f>
        <v>0</v>
      </c>
      <c r="I30" s="157"/>
      <c r="J30" s="157"/>
      <c r="L30" s="141" t="s">
        <v>4</v>
      </c>
    </row>
    <row r="31" spans="1:12" s="150" customFormat="1" ht="13">
      <c r="A31" s="131" t="s">
        <v>23</v>
      </c>
      <c r="B31" s="131" t="s">
        <v>26</v>
      </c>
      <c r="C31" s="157"/>
      <c r="D31" s="157"/>
      <c r="E31" s="133">
        <f t="shared" si="5"/>
        <v>0</v>
      </c>
      <c r="F31" s="157"/>
      <c r="G31" s="157"/>
      <c r="H31" s="133">
        <f t="shared" si="6"/>
        <v>0</v>
      </c>
      <c r="I31" s="157"/>
      <c r="J31" s="157"/>
      <c r="L31" s="150" t="s">
        <v>4</v>
      </c>
    </row>
    <row r="32" spans="1:12" s="144" customFormat="1" ht="13">
      <c r="A32" s="131" t="s">
        <v>24</v>
      </c>
      <c r="B32" s="131" t="s">
        <v>25</v>
      </c>
      <c r="C32" s="157"/>
      <c r="D32" s="157"/>
      <c r="E32" s="133">
        <f t="shared" si="5"/>
        <v>0</v>
      </c>
      <c r="F32" s="157"/>
      <c r="G32" s="157"/>
      <c r="H32" s="133">
        <f t="shared" si="6"/>
        <v>0</v>
      </c>
      <c r="I32" s="157"/>
      <c r="J32" s="157"/>
      <c r="L32" s="141" t="s">
        <v>4</v>
      </c>
    </row>
    <row r="33" spans="1:12" s="141" customFormat="1" ht="13">
      <c r="A33" s="151" t="s">
        <v>24</v>
      </c>
      <c r="B33" s="152" t="s">
        <v>48</v>
      </c>
      <c r="C33" s="157"/>
      <c r="D33" s="157"/>
      <c r="E33" s="133">
        <f t="shared" si="5"/>
        <v>0</v>
      </c>
      <c r="F33" s="157"/>
      <c r="G33" s="157"/>
      <c r="H33" s="133">
        <f t="shared" si="6"/>
        <v>0</v>
      </c>
      <c r="I33" s="157"/>
      <c r="J33" s="157"/>
      <c r="L33" s="141" t="s">
        <v>4</v>
      </c>
    </row>
    <row r="34" spans="1:12" ht="16" thickBot="1">
      <c r="A34" s="176" t="s">
        <v>27</v>
      </c>
      <c r="B34" s="177"/>
      <c r="C34" s="135">
        <f>SUM(C29:C33)</f>
        <v>0</v>
      </c>
      <c r="D34" s="135">
        <f t="shared" ref="D34:J34" si="7">SUM(D29:D33)</f>
        <v>0</v>
      </c>
      <c r="E34" s="135">
        <f t="shared" si="7"/>
        <v>0</v>
      </c>
      <c r="F34" s="135">
        <f t="shared" si="7"/>
        <v>0</v>
      </c>
      <c r="G34" s="135">
        <f t="shared" si="7"/>
        <v>0</v>
      </c>
      <c r="H34" s="135">
        <f t="shared" si="7"/>
        <v>0</v>
      </c>
      <c r="I34" s="135">
        <f t="shared" si="7"/>
        <v>0</v>
      </c>
      <c r="J34" s="135">
        <f t="shared" si="7"/>
        <v>0</v>
      </c>
      <c r="L34" s="153" t="s">
        <v>4</v>
      </c>
    </row>
    <row r="35" spans="1:12" ht="16" thickBot="1">
      <c r="A35" s="172" t="s">
        <v>49</v>
      </c>
      <c r="B35" s="173"/>
      <c r="C35" s="154">
        <f>SUM(C27-C34)</f>
        <v>0</v>
      </c>
      <c r="D35" s="154">
        <f t="shared" ref="D35:J35" si="8">SUM(D27-D34)</f>
        <v>0</v>
      </c>
      <c r="E35" s="154">
        <f>SUM(E27+E34)</f>
        <v>0</v>
      </c>
      <c r="F35" s="154">
        <f t="shared" si="8"/>
        <v>0</v>
      </c>
      <c r="G35" s="154">
        <f t="shared" si="8"/>
        <v>0</v>
      </c>
      <c r="H35" s="154">
        <f>SUM(H27+H34)</f>
        <v>0</v>
      </c>
      <c r="I35" s="154">
        <f t="shared" si="8"/>
        <v>0</v>
      </c>
      <c r="J35" s="154">
        <f t="shared" si="8"/>
        <v>0</v>
      </c>
      <c r="L35" s="115" t="s">
        <v>4</v>
      </c>
    </row>
    <row r="36" spans="1:12">
      <c r="C36" s="155" t="s">
        <v>4</v>
      </c>
      <c r="D36" s="156" t="s">
        <v>4</v>
      </c>
      <c r="E36" s="156" t="s">
        <v>4</v>
      </c>
      <c r="F36" s="156" t="s">
        <v>4</v>
      </c>
    </row>
    <row r="37" spans="1:12">
      <c r="C37" s="155" t="s">
        <v>4</v>
      </c>
      <c r="D37" s="156" t="s">
        <v>4</v>
      </c>
      <c r="E37" s="156" t="s">
        <v>4</v>
      </c>
      <c r="F37" s="156" t="s">
        <v>4</v>
      </c>
    </row>
    <row r="38" spans="1:12" ht="16" thickBot="1">
      <c r="C38" s="155" t="s">
        <v>4</v>
      </c>
      <c r="D38" s="156" t="s">
        <v>4</v>
      </c>
      <c r="E38" s="156" t="s">
        <v>4</v>
      </c>
      <c r="F38" s="156" t="s">
        <v>4</v>
      </c>
      <c r="G38" s="153" t="s">
        <v>4</v>
      </c>
      <c r="H38" s="156" t="s">
        <v>4</v>
      </c>
    </row>
    <row r="39" spans="1:12" ht="16" thickBot="1">
      <c r="A39" s="169" t="str">
        <f>IF(ISERROR(Rating!D21),"Ikke tilstrekkelig utfylt skjema!","Skjemaet er tilstrekkelig utfylt for å avgi ratingscore, men alle kolonner (i både balansen og resultatregnskapet) skal fylles ut")</f>
        <v>Ikke tilstrekkelig utfylt skjema!</v>
      </c>
      <c r="B39" s="170"/>
      <c r="C39" s="170"/>
      <c r="D39" s="170"/>
      <c r="E39" s="170"/>
      <c r="F39" s="170"/>
      <c r="G39" s="170"/>
      <c r="H39" s="170"/>
      <c r="I39" s="170"/>
      <c r="J39" s="170"/>
      <c r="K39" s="171"/>
    </row>
    <row r="40" spans="1:12">
      <c r="C40" s="155" t="s">
        <v>4</v>
      </c>
      <c r="D40" s="156" t="s">
        <v>4</v>
      </c>
      <c r="G40" s="153" t="s">
        <v>4</v>
      </c>
      <c r="H40" s="156" t="s">
        <v>4</v>
      </c>
    </row>
    <row r="41" spans="1:12">
      <c r="C41" s="155" t="s">
        <v>4</v>
      </c>
      <c r="D41" s="156" t="s">
        <v>4</v>
      </c>
      <c r="H41" s="156" t="s">
        <v>45</v>
      </c>
    </row>
    <row r="42" spans="1:12">
      <c r="C42" s="155"/>
      <c r="D42" s="156" t="s">
        <v>4</v>
      </c>
      <c r="H42" s="156" t="s">
        <v>4</v>
      </c>
    </row>
    <row r="43" spans="1:12">
      <c r="C43" s="155"/>
      <c r="D43" s="156" t="s">
        <v>4</v>
      </c>
    </row>
    <row r="44" spans="1:12">
      <c r="C44" s="155"/>
      <c r="D44" s="156" t="s">
        <v>4</v>
      </c>
      <c r="F44" s="156" t="s">
        <v>4</v>
      </c>
    </row>
    <row r="45" spans="1:12">
      <c r="C45" s="155"/>
      <c r="D45" s="156" t="s">
        <v>4</v>
      </c>
      <c r="F45" s="156" t="s">
        <v>4</v>
      </c>
    </row>
    <row r="46" spans="1:12">
      <c r="C46" s="155"/>
      <c r="F46" s="156" t="s">
        <v>4</v>
      </c>
    </row>
    <row r="47" spans="1:12">
      <c r="C47" s="155"/>
    </row>
    <row r="48" spans="1:12">
      <c r="C48" s="155"/>
    </row>
    <row r="49" spans="3:3">
      <c r="C49" s="155"/>
    </row>
    <row r="50" spans="3:3">
      <c r="C50" s="155"/>
    </row>
    <row r="51" spans="3:3">
      <c r="C51" s="155"/>
    </row>
    <row r="52" spans="3:3">
      <c r="C52" s="155"/>
    </row>
    <row r="53" spans="3:3">
      <c r="C53" s="155"/>
    </row>
    <row r="54" spans="3:3">
      <c r="C54" s="155"/>
    </row>
    <row r="55" spans="3:3">
      <c r="C55" s="155"/>
    </row>
  </sheetData>
  <sheetProtection sheet="1" objects="1" scenarios="1"/>
  <mergeCells count="8">
    <mergeCell ref="A39:K39"/>
    <mergeCell ref="A35:B35"/>
    <mergeCell ref="C2:J2"/>
    <mergeCell ref="A6:A7"/>
    <mergeCell ref="A10:B10"/>
    <mergeCell ref="A14:B14"/>
    <mergeCell ref="A27:B27"/>
    <mergeCell ref="A34:B34"/>
  </mergeCells>
  <pageMargins left="0.2" right="0.21" top="0.81" bottom="0.984251969" header="0.36"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pageSetUpPr fitToPage="1"/>
  </sheetPr>
  <dimension ref="A1:L55"/>
  <sheetViews>
    <sheetView showGridLines="0" workbookViewId="0">
      <selection activeCell="N19" sqref="N19"/>
    </sheetView>
  </sheetViews>
  <sheetFormatPr baseColWidth="10" defaultColWidth="9.1796875" defaultRowHeight="15.5"/>
  <cols>
    <col min="1" max="1" width="15" style="115" customWidth="1"/>
    <col min="2" max="2" width="30.81640625" style="115" customWidth="1"/>
    <col min="3" max="3" width="15.26953125" style="114" customWidth="1"/>
    <col min="4" max="4" width="15.1796875" style="114" customWidth="1"/>
    <col min="5" max="5" width="13.453125" style="114" customWidth="1"/>
    <col min="6" max="6" width="14.7265625" style="114" customWidth="1"/>
    <col min="7" max="7" width="14.54296875" style="115" customWidth="1"/>
    <col min="8" max="8" width="13.54296875" style="114" customWidth="1"/>
    <col min="9" max="9" width="15.26953125" style="114" bestFit="1" customWidth="1"/>
    <col min="10" max="10" width="13.1796875" style="114" customWidth="1"/>
    <col min="11" max="11" width="9.1796875" style="115"/>
    <col min="12" max="12" width="10.26953125" style="115" bestFit="1" customWidth="1"/>
    <col min="13" max="16384" width="9.1796875" style="115"/>
  </cols>
  <sheetData>
    <row r="1" spans="1:10">
      <c r="A1" s="113" t="s">
        <v>118</v>
      </c>
      <c r="B1" s="114"/>
      <c r="F1" s="115"/>
      <c r="G1" s="114"/>
      <c r="J1" s="115"/>
    </row>
    <row r="2" spans="1:10">
      <c r="A2" s="113" t="s">
        <v>117</v>
      </c>
      <c r="B2" s="116"/>
      <c r="C2" s="178" t="s">
        <v>121</v>
      </c>
      <c r="D2" s="178"/>
      <c r="E2" s="178"/>
      <c r="F2" s="178"/>
      <c r="G2" s="178"/>
      <c r="H2" s="178"/>
      <c r="I2" s="178"/>
      <c r="J2" s="178"/>
    </row>
    <row r="3" spans="1:10">
      <c r="B3" s="116"/>
      <c r="C3" s="113"/>
      <c r="F3" s="115"/>
      <c r="G3" s="114"/>
      <c r="J3" s="117" t="s">
        <v>44</v>
      </c>
    </row>
    <row r="4" spans="1:10">
      <c r="A4" s="113"/>
      <c r="C4" s="116"/>
    </row>
    <row r="5" spans="1:10">
      <c r="A5" s="118" t="s">
        <v>0</v>
      </c>
      <c r="B5" s="119"/>
      <c r="C5" s="120"/>
      <c r="D5" s="120"/>
      <c r="E5" s="120"/>
      <c r="F5" s="121"/>
      <c r="G5" s="119"/>
      <c r="H5" s="120"/>
      <c r="I5" s="120"/>
      <c r="J5" s="121"/>
    </row>
    <row r="6" spans="1:10" s="126" customFormat="1" ht="13">
      <c r="A6" s="179" t="s">
        <v>31</v>
      </c>
      <c r="B6" s="122"/>
      <c r="C6" s="123" t="s">
        <v>124</v>
      </c>
      <c r="D6" s="124" t="s">
        <v>124</v>
      </c>
      <c r="E6" s="125" t="s">
        <v>29</v>
      </c>
      <c r="F6" s="158" t="s">
        <v>124</v>
      </c>
      <c r="G6" s="160" t="s">
        <v>124</v>
      </c>
      <c r="H6" s="125" t="s">
        <v>29</v>
      </c>
      <c r="I6" s="158" t="s">
        <v>125</v>
      </c>
      <c r="J6" s="158" t="s">
        <v>123</v>
      </c>
    </row>
    <row r="7" spans="1:10" s="126" customFormat="1" ht="26">
      <c r="A7" s="180"/>
      <c r="B7" s="127"/>
      <c r="C7" s="128" t="s">
        <v>119</v>
      </c>
      <c r="D7" s="129" t="s">
        <v>120</v>
      </c>
      <c r="E7" s="130"/>
      <c r="F7" s="159" t="s">
        <v>34</v>
      </c>
      <c r="G7" s="161" t="s">
        <v>43</v>
      </c>
      <c r="H7" s="130"/>
      <c r="I7" s="162" t="s">
        <v>42</v>
      </c>
      <c r="J7" s="162" t="s">
        <v>30</v>
      </c>
    </row>
    <row r="8" spans="1:10" s="134" customFormat="1" ht="13">
      <c r="A8" s="131" t="s">
        <v>32</v>
      </c>
      <c r="B8" s="131" t="s">
        <v>1</v>
      </c>
      <c r="C8" s="157"/>
      <c r="D8" s="157"/>
      <c r="E8" s="133">
        <f>SUM(C8-D8)</f>
        <v>0</v>
      </c>
      <c r="F8" s="157"/>
      <c r="G8" s="163">
        <f>C8</f>
        <v>0</v>
      </c>
      <c r="H8" s="133">
        <f>SUM(G8-F8)</f>
        <v>0</v>
      </c>
      <c r="I8" s="157"/>
      <c r="J8" s="157"/>
    </row>
    <row r="9" spans="1:10" s="134" customFormat="1" ht="13">
      <c r="A9" s="131" t="s">
        <v>32</v>
      </c>
      <c r="B9" s="131" t="s">
        <v>2</v>
      </c>
      <c r="C9" s="157"/>
      <c r="D9" s="157"/>
      <c r="E9" s="133">
        <f>SUM(C9-D9)</f>
        <v>0</v>
      </c>
      <c r="F9" s="157"/>
      <c r="G9" s="163">
        <f>C9</f>
        <v>0</v>
      </c>
      <c r="H9" s="133">
        <f>SUM(G9-F9)</f>
        <v>0</v>
      </c>
      <c r="I9" s="157"/>
      <c r="J9" s="157"/>
    </row>
    <row r="10" spans="1:10" s="136" customFormat="1" ht="13">
      <c r="A10" s="174" t="s">
        <v>3</v>
      </c>
      <c r="B10" s="175"/>
      <c r="C10" s="135">
        <f>SUM(C8:C9)</f>
        <v>0</v>
      </c>
      <c r="D10" s="135">
        <f t="shared" ref="D10:J10" si="0">SUM(D8:D9)</f>
        <v>0</v>
      </c>
      <c r="E10" s="135">
        <f>SUM(E8:E9)</f>
        <v>0</v>
      </c>
      <c r="F10" s="135">
        <f t="shared" si="0"/>
        <v>0</v>
      </c>
      <c r="G10" s="135">
        <f t="shared" si="0"/>
        <v>0</v>
      </c>
      <c r="H10" s="135">
        <f t="shared" si="0"/>
        <v>0</v>
      </c>
      <c r="I10" s="135">
        <f t="shared" si="0"/>
        <v>0</v>
      </c>
      <c r="J10" s="135">
        <f t="shared" si="0"/>
        <v>0</v>
      </c>
    </row>
    <row r="11" spans="1:10" s="134" customFormat="1" ht="13">
      <c r="A11" s="131" t="s">
        <v>33</v>
      </c>
      <c r="B11" s="131" t="s">
        <v>5</v>
      </c>
      <c r="C11" s="157"/>
      <c r="D11" s="157"/>
      <c r="E11" s="133">
        <f>SUM(C11-D11)</f>
        <v>0</v>
      </c>
      <c r="F11" s="157"/>
      <c r="G11" s="163">
        <f>C11</f>
        <v>0</v>
      </c>
      <c r="H11" s="133">
        <f>SUM(G11-F11)</f>
        <v>0</v>
      </c>
      <c r="I11" s="157"/>
      <c r="J11" s="157"/>
    </row>
    <row r="12" spans="1:10" s="126" customFormat="1" ht="13">
      <c r="A12" s="131" t="s">
        <v>33</v>
      </c>
      <c r="B12" s="131" t="s">
        <v>6</v>
      </c>
      <c r="C12" s="157"/>
      <c r="D12" s="157"/>
      <c r="E12" s="133">
        <f>SUM(C12-D12)</f>
        <v>0</v>
      </c>
      <c r="F12" s="157"/>
      <c r="G12" s="163">
        <f>C12</f>
        <v>0</v>
      </c>
      <c r="H12" s="133">
        <f>SUM(G12-F12)</f>
        <v>0</v>
      </c>
      <c r="I12" s="157"/>
      <c r="J12" s="157"/>
    </row>
    <row r="13" spans="1:10" s="126" customFormat="1" ht="13">
      <c r="A13" s="131" t="s">
        <v>33</v>
      </c>
      <c r="B13" s="131" t="s">
        <v>7</v>
      </c>
      <c r="C13" s="157"/>
      <c r="D13" s="157"/>
      <c r="E13" s="133">
        <f>SUM(C13-D13)</f>
        <v>0</v>
      </c>
      <c r="F13" s="157"/>
      <c r="G13" s="163">
        <f>C13</f>
        <v>0</v>
      </c>
      <c r="H13" s="133">
        <f>SUM(G13-F13)</f>
        <v>0</v>
      </c>
      <c r="I13" s="157"/>
      <c r="J13" s="157"/>
    </row>
    <row r="14" spans="1:10" s="134" customFormat="1" ht="13">
      <c r="A14" s="174" t="s">
        <v>8</v>
      </c>
      <c r="B14" s="175"/>
      <c r="C14" s="135">
        <f>SUM(C11:C13)</f>
        <v>0</v>
      </c>
      <c r="D14" s="135">
        <f>SUM(D11:D13)</f>
        <v>0</v>
      </c>
      <c r="E14" s="135">
        <f t="shared" ref="E14:J14" si="1">SUM(E11:E13)</f>
        <v>0</v>
      </c>
      <c r="F14" s="135">
        <f t="shared" si="1"/>
        <v>0</v>
      </c>
      <c r="G14" s="135">
        <f t="shared" si="1"/>
        <v>0</v>
      </c>
      <c r="H14" s="135">
        <f t="shared" si="1"/>
        <v>0</v>
      </c>
      <c r="I14" s="135">
        <f t="shared" si="1"/>
        <v>0</v>
      </c>
      <c r="J14" s="135">
        <f t="shared" si="1"/>
        <v>0</v>
      </c>
    </row>
    <row r="15" spans="1:10">
      <c r="A15" s="137" t="s">
        <v>9</v>
      </c>
      <c r="B15" s="121" t="s">
        <v>4</v>
      </c>
      <c r="C15" s="121"/>
      <c r="D15" s="121"/>
      <c r="E15" s="121"/>
      <c r="F15" s="121" t="s">
        <v>4</v>
      </c>
      <c r="G15" s="120"/>
      <c r="H15" s="121"/>
      <c r="I15" s="121"/>
      <c r="J15" s="121"/>
    </row>
    <row r="16" spans="1:10">
      <c r="A16" s="138" t="s">
        <v>10</v>
      </c>
      <c r="B16" s="120"/>
      <c r="C16" s="121"/>
      <c r="D16" s="121"/>
      <c r="E16" s="121"/>
      <c r="F16" s="121"/>
      <c r="G16" s="120"/>
      <c r="H16" s="121"/>
      <c r="I16" s="121"/>
      <c r="J16" s="121"/>
    </row>
    <row r="17" spans="1:12" s="141" customFormat="1" ht="13">
      <c r="A17" s="139" t="s">
        <v>31</v>
      </c>
      <c r="B17" s="140" t="s">
        <v>11</v>
      </c>
      <c r="C17" s="123" t="s">
        <v>124</v>
      </c>
      <c r="D17" s="124" t="s">
        <v>124</v>
      </c>
      <c r="E17" s="125" t="s">
        <v>29</v>
      </c>
      <c r="F17" s="158" t="s">
        <v>124</v>
      </c>
      <c r="G17" s="160" t="s">
        <v>124</v>
      </c>
      <c r="H17" s="125" t="s">
        <v>29</v>
      </c>
      <c r="I17" s="158" t="s">
        <v>125</v>
      </c>
      <c r="J17" s="158" t="s">
        <v>123</v>
      </c>
    </row>
    <row r="18" spans="1:12" s="141" customFormat="1" ht="26">
      <c r="A18" s="142"/>
      <c r="B18" s="142"/>
      <c r="C18" s="128" t="s">
        <v>119</v>
      </c>
      <c r="D18" s="129" t="s">
        <v>120</v>
      </c>
      <c r="E18" s="130"/>
      <c r="F18" s="159" t="s">
        <v>34</v>
      </c>
      <c r="G18" s="161" t="s">
        <v>43</v>
      </c>
      <c r="H18" s="130"/>
      <c r="I18" s="162" t="s">
        <v>42</v>
      </c>
      <c r="J18" s="162" t="s">
        <v>30</v>
      </c>
    </row>
    <row r="19" spans="1:12" s="144" customFormat="1" ht="13">
      <c r="A19" s="143" t="s">
        <v>35</v>
      </c>
      <c r="B19" s="131" t="s">
        <v>12</v>
      </c>
      <c r="C19" s="157"/>
      <c r="D19" s="157"/>
      <c r="E19" s="133">
        <f t="shared" ref="E19:E26" si="2">SUM(C19-D19)</f>
        <v>0</v>
      </c>
      <c r="F19" s="157"/>
      <c r="G19" s="157"/>
      <c r="H19" s="133">
        <f t="shared" ref="H19:H26" si="3">SUM(G19-F19)</f>
        <v>0</v>
      </c>
      <c r="I19" s="157"/>
      <c r="J19" s="157"/>
    </row>
    <row r="20" spans="1:12" s="144" customFormat="1" ht="13">
      <c r="A20" s="143" t="s">
        <v>36</v>
      </c>
      <c r="B20" s="131" t="s">
        <v>13</v>
      </c>
      <c r="C20" s="157"/>
      <c r="D20" s="157"/>
      <c r="E20" s="133">
        <f t="shared" si="2"/>
        <v>0</v>
      </c>
      <c r="F20" s="157"/>
      <c r="G20" s="157"/>
      <c r="H20" s="133">
        <f t="shared" si="3"/>
        <v>0</v>
      </c>
      <c r="I20" s="157"/>
      <c r="J20" s="157"/>
    </row>
    <row r="21" spans="1:12" s="144" customFormat="1" ht="13">
      <c r="A21" s="143" t="s">
        <v>37</v>
      </c>
      <c r="B21" s="131" t="s">
        <v>14</v>
      </c>
      <c r="C21" s="157"/>
      <c r="D21" s="157"/>
      <c r="E21" s="133">
        <f t="shared" si="2"/>
        <v>0</v>
      </c>
      <c r="F21" s="157"/>
      <c r="G21" s="157"/>
      <c r="H21" s="133">
        <f t="shared" si="3"/>
        <v>0</v>
      </c>
      <c r="I21" s="157"/>
      <c r="J21" s="157"/>
    </row>
    <row r="22" spans="1:12" s="144" customFormat="1" ht="13">
      <c r="A22" s="143" t="s">
        <v>38</v>
      </c>
      <c r="B22" s="131" t="s">
        <v>28</v>
      </c>
      <c r="C22" s="157"/>
      <c r="D22" s="157"/>
      <c r="E22" s="133">
        <f t="shared" si="2"/>
        <v>0</v>
      </c>
      <c r="F22" s="157"/>
      <c r="G22" s="157"/>
      <c r="H22" s="133">
        <f t="shared" si="3"/>
        <v>0</v>
      </c>
      <c r="I22" s="157"/>
      <c r="J22" s="157"/>
    </row>
    <row r="23" spans="1:12" s="126" customFormat="1" ht="13">
      <c r="A23" s="143" t="s">
        <v>39</v>
      </c>
      <c r="B23" s="131" t="s">
        <v>47</v>
      </c>
      <c r="C23" s="157"/>
      <c r="D23" s="157"/>
      <c r="E23" s="133">
        <f t="shared" si="2"/>
        <v>0</v>
      </c>
      <c r="F23" s="157"/>
      <c r="G23" s="157"/>
      <c r="H23" s="133">
        <f t="shared" si="3"/>
        <v>0</v>
      </c>
      <c r="I23" s="157"/>
      <c r="J23" s="157"/>
      <c r="L23" s="145" t="s">
        <v>4</v>
      </c>
    </row>
    <row r="24" spans="1:12" s="144" customFormat="1" ht="13">
      <c r="A24" s="143" t="s">
        <v>40</v>
      </c>
      <c r="B24" s="131" t="s">
        <v>15</v>
      </c>
      <c r="C24" s="157"/>
      <c r="D24" s="157"/>
      <c r="E24" s="133">
        <f t="shared" si="2"/>
        <v>0</v>
      </c>
      <c r="F24" s="157"/>
      <c r="G24" s="157"/>
      <c r="H24" s="133">
        <f t="shared" si="3"/>
        <v>0</v>
      </c>
      <c r="I24" s="157"/>
      <c r="J24" s="157"/>
      <c r="L24" s="141" t="s">
        <v>4</v>
      </c>
    </row>
    <row r="25" spans="1:12" s="144" customFormat="1" ht="13">
      <c r="A25" s="143" t="s">
        <v>41</v>
      </c>
      <c r="B25" s="131" t="s">
        <v>16</v>
      </c>
      <c r="C25" s="157"/>
      <c r="D25" s="157"/>
      <c r="E25" s="133">
        <f t="shared" si="2"/>
        <v>0</v>
      </c>
      <c r="F25" s="157"/>
      <c r="G25" s="157"/>
      <c r="H25" s="133">
        <f t="shared" si="3"/>
        <v>0</v>
      </c>
      <c r="I25" s="157"/>
      <c r="J25" s="157"/>
      <c r="L25" s="141" t="s">
        <v>4</v>
      </c>
    </row>
    <row r="26" spans="1:12" s="144" customFormat="1" ht="13">
      <c r="A26" s="165"/>
      <c r="B26" s="131"/>
      <c r="C26" s="157"/>
      <c r="D26" s="157"/>
      <c r="E26" s="133">
        <f t="shared" si="2"/>
        <v>0</v>
      </c>
      <c r="F26" s="157"/>
      <c r="G26" s="157"/>
      <c r="H26" s="133">
        <f t="shared" si="3"/>
        <v>0</v>
      </c>
      <c r="I26" s="157"/>
      <c r="J26" s="157"/>
      <c r="L26" s="141"/>
    </row>
    <row r="27" spans="1:12" s="144" customFormat="1" ht="13">
      <c r="A27" s="174" t="s">
        <v>17</v>
      </c>
      <c r="B27" s="175"/>
      <c r="C27" s="135">
        <f>SUM(C19:C26)</f>
        <v>0</v>
      </c>
      <c r="D27" s="135">
        <f t="shared" ref="D27:J27" si="4">SUM(D19:D26)</f>
        <v>0</v>
      </c>
      <c r="E27" s="135">
        <f t="shared" si="4"/>
        <v>0</v>
      </c>
      <c r="F27" s="135">
        <f t="shared" si="4"/>
        <v>0</v>
      </c>
      <c r="G27" s="135">
        <f t="shared" si="4"/>
        <v>0</v>
      </c>
      <c r="H27" s="135">
        <f t="shared" si="4"/>
        <v>0</v>
      </c>
      <c r="I27" s="135">
        <f t="shared" si="4"/>
        <v>0</v>
      </c>
      <c r="J27" s="135">
        <f t="shared" si="4"/>
        <v>0</v>
      </c>
      <c r="L27" s="141" t="s">
        <v>4</v>
      </c>
    </row>
    <row r="28" spans="1:12" s="144" customFormat="1" ht="13">
      <c r="A28" s="139" t="s">
        <v>31</v>
      </c>
      <c r="B28" s="146" t="s">
        <v>18</v>
      </c>
      <c r="C28" s="147"/>
      <c r="D28" s="147"/>
      <c r="E28" s="148"/>
      <c r="F28" s="149"/>
      <c r="G28" s="147"/>
      <c r="H28" s="148"/>
      <c r="I28" s="149"/>
      <c r="J28" s="149"/>
      <c r="L28" s="141" t="s">
        <v>4</v>
      </c>
    </row>
    <row r="29" spans="1:12" s="134" customFormat="1" ht="13">
      <c r="A29" s="131" t="s">
        <v>19</v>
      </c>
      <c r="B29" s="131" t="s">
        <v>20</v>
      </c>
      <c r="C29" s="157"/>
      <c r="D29" s="157"/>
      <c r="E29" s="133">
        <f>SUM(D29-C29)</f>
        <v>0</v>
      </c>
      <c r="F29" s="157"/>
      <c r="G29" s="157"/>
      <c r="H29" s="133">
        <f>SUM(G29-F29)</f>
        <v>0</v>
      </c>
      <c r="I29" s="157"/>
      <c r="J29" s="157"/>
      <c r="L29" s="141" t="s">
        <v>4</v>
      </c>
    </row>
    <row r="30" spans="1:12" s="144" customFormat="1" ht="13">
      <c r="A30" s="131" t="s">
        <v>21</v>
      </c>
      <c r="B30" s="131" t="s">
        <v>22</v>
      </c>
      <c r="C30" s="157"/>
      <c r="D30" s="157"/>
      <c r="E30" s="133">
        <f t="shared" ref="E30:E33" si="5">SUM(D30-C30)</f>
        <v>0</v>
      </c>
      <c r="F30" s="157"/>
      <c r="G30" s="157"/>
      <c r="H30" s="133">
        <f t="shared" ref="H30:H33" si="6">SUM(G30-F30)</f>
        <v>0</v>
      </c>
      <c r="I30" s="157"/>
      <c r="J30" s="157"/>
      <c r="L30" s="141" t="s">
        <v>4</v>
      </c>
    </row>
    <row r="31" spans="1:12" s="150" customFormat="1" ht="13">
      <c r="A31" s="131" t="s">
        <v>23</v>
      </c>
      <c r="B31" s="131" t="s">
        <v>26</v>
      </c>
      <c r="C31" s="157"/>
      <c r="D31" s="157"/>
      <c r="E31" s="133">
        <f t="shared" si="5"/>
        <v>0</v>
      </c>
      <c r="F31" s="157"/>
      <c r="G31" s="157"/>
      <c r="H31" s="133">
        <f t="shared" si="6"/>
        <v>0</v>
      </c>
      <c r="I31" s="157"/>
      <c r="J31" s="157"/>
      <c r="L31" s="150" t="s">
        <v>4</v>
      </c>
    </row>
    <row r="32" spans="1:12" s="144" customFormat="1" ht="13">
      <c r="A32" s="131" t="s">
        <v>24</v>
      </c>
      <c r="B32" s="131" t="s">
        <v>25</v>
      </c>
      <c r="C32" s="157"/>
      <c r="D32" s="157"/>
      <c r="E32" s="133">
        <f t="shared" si="5"/>
        <v>0</v>
      </c>
      <c r="F32" s="157"/>
      <c r="G32" s="157"/>
      <c r="H32" s="133">
        <f t="shared" si="6"/>
        <v>0</v>
      </c>
      <c r="I32" s="157"/>
      <c r="J32" s="157"/>
      <c r="L32" s="141" t="s">
        <v>4</v>
      </c>
    </row>
    <row r="33" spans="1:12" s="141" customFormat="1" ht="13">
      <c r="A33" s="151" t="s">
        <v>24</v>
      </c>
      <c r="B33" s="152" t="s">
        <v>48</v>
      </c>
      <c r="C33" s="157"/>
      <c r="D33" s="157"/>
      <c r="E33" s="133">
        <f t="shared" si="5"/>
        <v>0</v>
      </c>
      <c r="F33" s="157"/>
      <c r="G33" s="157"/>
      <c r="H33" s="133">
        <f t="shared" si="6"/>
        <v>0</v>
      </c>
      <c r="I33" s="157"/>
      <c r="J33" s="157"/>
      <c r="L33" s="141" t="s">
        <v>4</v>
      </c>
    </row>
    <row r="34" spans="1:12" ht="16" thickBot="1">
      <c r="A34" s="176" t="s">
        <v>27</v>
      </c>
      <c r="B34" s="177"/>
      <c r="C34" s="135">
        <f>SUM(C29:C33)</f>
        <v>0</v>
      </c>
      <c r="D34" s="135">
        <f t="shared" ref="D34:J34" si="7">SUM(D29:D33)</f>
        <v>0</v>
      </c>
      <c r="E34" s="135">
        <f t="shared" si="7"/>
        <v>0</v>
      </c>
      <c r="F34" s="135">
        <f t="shared" si="7"/>
        <v>0</v>
      </c>
      <c r="G34" s="135">
        <f t="shared" si="7"/>
        <v>0</v>
      </c>
      <c r="H34" s="135">
        <f t="shared" si="7"/>
        <v>0</v>
      </c>
      <c r="I34" s="135">
        <f t="shared" si="7"/>
        <v>0</v>
      </c>
      <c r="J34" s="135">
        <f t="shared" si="7"/>
        <v>0</v>
      </c>
      <c r="L34" s="153" t="s">
        <v>4</v>
      </c>
    </row>
    <row r="35" spans="1:12" ht="16" thickBot="1">
      <c r="A35" s="172" t="s">
        <v>49</v>
      </c>
      <c r="B35" s="173"/>
      <c r="C35" s="154">
        <f>SUM(C27-C34)</f>
        <v>0</v>
      </c>
      <c r="D35" s="154">
        <f t="shared" ref="D35:J35" si="8">SUM(D27-D34)</f>
        <v>0</v>
      </c>
      <c r="E35" s="154">
        <f>SUM(E27+E34)</f>
        <v>0</v>
      </c>
      <c r="F35" s="154">
        <f t="shared" si="8"/>
        <v>0</v>
      </c>
      <c r="G35" s="154">
        <f t="shared" si="8"/>
        <v>0</v>
      </c>
      <c r="H35" s="154">
        <f>SUM(H27+H34)</f>
        <v>0</v>
      </c>
      <c r="I35" s="154">
        <f t="shared" si="8"/>
        <v>0</v>
      </c>
      <c r="J35" s="154">
        <f t="shared" si="8"/>
        <v>0</v>
      </c>
      <c r="L35" s="115" t="s">
        <v>4</v>
      </c>
    </row>
    <row r="36" spans="1:12">
      <c r="C36" s="155" t="s">
        <v>4</v>
      </c>
      <c r="D36" s="156" t="s">
        <v>4</v>
      </c>
      <c r="E36" s="156" t="s">
        <v>4</v>
      </c>
      <c r="F36" s="156" t="s">
        <v>4</v>
      </c>
    </row>
    <row r="37" spans="1:12">
      <c r="C37" s="155" t="s">
        <v>4</v>
      </c>
      <c r="D37" s="156" t="s">
        <v>4</v>
      </c>
      <c r="E37" s="156" t="s">
        <v>4</v>
      </c>
      <c r="F37" s="156" t="s">
        <v>4</v>
      </c>
    </row>
    <row r="38" spans="1:12" ht="16" thickBot="1">
      <c r="C38" s="155" t="s">
        <v>4</v>
      </c>
      <c r="D38" s="156" t="s">
        <v>4</v>
      </c>
      <c r="E38" s="156" t="s">
        <v>4</v>
      </c>
      <c r="F38" s="156" t="s">
        <v>4</v>
      </c>
      <c r="G38" s="153" t="s">
        <v>4</v>
      </c>
      <c r="H38" s="156" t="s">
        <v>4</v>
      </c>
    </row>
    <row r="39" spans="1:12" ht="16" thickBot="1">
      <c r="A39" s="169" t="str">
        <f>IF(ISERROR(Rating!D21),"Ikke tilstrekkelig utfylt skjema!","Skjemaet er tilstrekkelig utfylt for å avgi ratingscore, men alle kolonner (i både balansen og resultatregnskapet) skal fylles ut")</f>
        <v>Ikke tilstrekkelig utfylt skjema!</v>
      </c>
      <c r="B39" s="170"/>
      <c r="C39" s="170"/>
      <c r="D39" s="170"/>
      <c r="E39" s="170"/>
      <c r="F39" s="170"/>
      <c r="G39" s="170"/>
      <c r="H39" s="170"/>
      <c r="I39" s="170"/>
      <c r="J39" s="170"/>
      <c r="K39" s="171"/>
    </row>
    <row r="40" spans="1:12">
      <c r="C40" s="155" t="s">
        <v>4</v>
      </c>
      <c r="D40" s="156" t="s">
        <v>4</v>
      </c>
      <c r="G40" s="153" t="s">
        <v>4</v>
      </c>
      <c r="H40" s="156" t="s">
        <v>4</v>
      </c>
    </row>
    <row r="41" spans="1:12">
      <c r="C41" s="155" t="s">
        <v>4</v>
      </c>
      <c r="D41" s="156" t="s">
        <v>4</v>
      </c>
      <c r="H41" s="156" t="s">
        <v>45</v>
      </c>
    </row>
    <row r="42" spans="1:12">
      <c r="C42" s="155"/>
      <c r="D42" s="156" t="s">
        <v>4</v>
      </c>
      <c r="H42" s="156" t="s">
        <v>4</v>
      </c>
    </row>
    <row r="43" spans="1:12">
      <c r="C43" s="155"/>
      <c r="D43" s="156" t="s">
        <v>4</v>
      </c>
    </row>
    <row r="44" spans="1:12">
      <c r="C44" s="155"/>
      <c r="D44" s="156" t="s">
        <v>4</v>
      </c>
      <c r="F44" s="156" t="s">
        <v>4</v>
      </c>
    </row>
    <row r="45" spans="1:12">
      <c r="C45" s="155"/>
      <c r="D45" s="156" t="s">
        <v>4</v>
      </c>
      <c r="F45" s="156" t="s">
        <v>4</v>
      </c>
    </row>
    <row r="46" spans="1:12">
      <c r="C46" s="155"/>
      <c r="F46" s="156" t="s">
        <v>4</v>
      </c>
    </row>
    <row r="47" spans="1:12">
      <c r="C47" s="155"/>
    </row>
    <row r="48" spans="1:12">
      <c r="C48" s="155"/>
    </row>
    <row r="49" spans="3:3">
      <c r="C49" s="155"/>
    </row>
    <row r="50" spans="3:3">
      <c r="C50" s="155"/>
    </row>
    <row r="51" spans="3:3">
      <c r="C51" s="155"/>
    </row>
    <row r="52" spans="3:3">
      <c r="C52" s="155"/>
    </row>
    <row r="53" spans="3:3">
      <c r="C53" s="155"/>
    </row>
    <row r="54" spans="3:3">
      <c r="C54" s="155"/>
    </row>
    <row r="55" spans="3:3">
      <c r="C55" s="155"/>
    </row>
  </sheetData>
  <sheetProtection sheet="1" objects="1" scenarios="1"/>
  <mergeCells count="8">
    <mergeCell ref="A39:K39"/>
    <mergeCell ref="A35:B35"/>
    <mergeCell ref="C2:J2"/>
    <mergeCell ref="A6:A7"/>
    <mergeCell ref="A10:B10"/>
    <mergeCell ref="A14:B14"/>
    <mergeCell ref="A27:B27"/>
    <mergeCell ref="A34:B34"/>
  </mergeCells>
  <pageMargins left="0.2" right="0.21" top="0.81" bottom="0.984251969" header="0.36"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A1:J35"/>
  <sheetViews>
    <sheetView workbookViewId="0">
      <selection activeCell="H29" sqref="H29:H33"/>
    </sheetView>
  </sheetViews>
  <sheetFormatPr baseColWidth="10" defaultColWidth="11.453125" defaultRowHeight="12.5"/>
  <cols>
    <col min="1" max="1" width="36" bestFit="1" customWidth="1"/>
    <col min="2" max="2" width="37.26953125" bestFit="1" customWidth="1"/>
    <col min="3" max="3" width="11.81640625" bestFit="1" customWidth="1"/>
    <col min="4" max="4" width="13.81640625" bestFit="1" customWidth="1"/>
    <col min="5" max="5" width="9.1796875" bestFit="1" customWidth="1"/>
    <col min="6" max="6" width="10.1796875" bestFit="1" customWidth="1"/>
    <col min="7" max="7" width="11.81640625" bestFit="1" customWidth="1"/>
    <col min="8" max="8" width="8.81640625" bestFit="1" customWidth="1"/>
    <col min="9" max="9" width="18.1796875" bestFit="1" customWidth="1"/>
  </cols>
  <sheetData>
    <row r="1" spans="1:10" ht="15.5">
      <c r="A1" s="83" t="s">
        <v>50</v>
      </c>
      <c r="B1" s="84"/>
      <c r="C1" s="85"/>
      <c r="D1" s="85"/>
      <c r="E1" s="85"/>
      <c r="F1" s="86"/>
      <c r="G1" s="84"/>
      <c r="H1" s="85"/>
      <c r="I1" s="85"/>
      <c r="J1" s="86"/>
    </row>
    <row r="2" spans="1:10" ht="15.5">
      <c r="A2" s="83" t="s">
        <v>51</v>
      </c>
      <c r="B2" s="87"/>
      <c r="C2" s="183" t="s">
        <v>46</v>
      </c>
      <c r="D2" s="183"/>
      <c r="E2" s="183"/>
      <c r="F2" s="183"/>
      <c r="G2" s="183"/>
      <c r="H2" s="183"/>
      <c r="I2" s="183"/>
      <c r="J2" s="183"/>
    </row>
    <row r="3" spans="1:10" ht="15.5">
      <c r="A3" s="85"/>
      <c r="B3" s="87"/>
      <c r="C3" s="83"/>
      <c r="D3" s="85"/>
      <c r="E3" s="85"/>
      <c r="F3" s="86"/>
      <c r="G3" s="84"/>
      <c r="H3" s="85"/>
      <c r="I3" s="85"/>
      <c r="J3" s="88" t="s">
        <v>44</v>
      </c>
    </row>
    <row r="4" spans="1:10" ht="15.5">
      <c r="A4" s="83"/>
      <c r="B4" s="85"/>
      <c r="C4" s="87"/>
      <c r="D4" s="85"/>
      <c r="E4" s="85"/>
      <c r="F4" s="85"/>
      <c r="G4" s="85"/>
      <c r="H4" s="85"/>
      <c r="I4" s="85"/>
      <c r="J4" s="85"/>
    </row>
    <row r="5" spans="1:10" ht="15.5">
      <c r="A5" s="83" t="s">
        <v>0</v>
      </c>
      <c r="B5" s="84"/>
      <c r="C5" s="85"/>
      <c r="D5" s="85"/>
      <c r="E5" s="85"/>
      <c r="F5" s="86"/>
      <c r="G5" s="84"/>
      <c r="H5" s="85"/>
      <c r="I5" s="85"/>
      <c r="J5" s="86"/>
    </row>
    <row r="6" spans="1:10" ht="13">
      <c r="A6" s="184" t="s">
        <v>31</v>
      </c>
      <c r="B6" s="89"/>
      <c r="C6" s="90" t="s">
        <v>52</v>
      </c>
      <c r="D6" s="91" t="s">
        <v>52</v>
      </c>
      <c r="E6" s="92" t="s">
        <v>29</v>
      </c>
      <c r="F6" s="90" t="s">
        <v>52</v>
      </c>
      <c r="G6" s="91" t="s">
        <v>52</v>
      </c>
      <c r="H6" s="92" t="s">
        <v>29</v>
      </c>
      <c r="I6" s="90" t="s">
        <v>53</v>
      </c>
      <c r="J6" s="90" t="s">
        <v>54</v>
      </c>
    </row>
    <row r="7" spans="1:10" ht="13">
      <c r="A7" s="185"/>
      <c r="B7" s="93"/>
      <c r="C7" s="94" t="s">
        <v>55</v>
      </c>
      <c r="D7" s="95" t="s">
        <v>56</v>
      </c>
      <c r="E7" s="96"/>
      <c r="F7" s="97" t="s">
        <v>34</v>
      </c>
      <c r="G7" s="94" t="s">
        <v>43</v>
      </c>
      <c r="H7" s="96"/>
      <c r="I7" s="98" t="s">
        <v>42</v>
      </c>
      <c r="J7" s="98" t="s">
        <v>30</v>
      </c>
    </row>
    <row r="8" spans="1:10" ht="13">
      <c r="A8" s="99" t="s">
        <v>32</v>
      </c>
      <c r="B8" s="99" t="s">
        <v>1</v>
      </c>
      <c r="C8" s="100">
        <f>SUM('Res1'!C8+'Res2'!C8+'Res3'!C8)</f>
        <v>0</v>
      </c>
      <c r="D8" s="100">
        <f>SUM('Res1'!D8+'Res2'!D8+'Res3'!D8)</f>
        <v>0</v>
      </c>
      <c r="E8" s="101">
        <f>SUM(C8-D8)</f>
        <v>0</v>
      </c>
      <c r="F8" s="100">
        <f>SUM('Res1'!F8+'Res2'!F8+'Res3'!F8)</f>
        <v>0</v>
      </c>
      <c r="G8" s="100">
        <f>SUM('Res1'!G8+'Res2'!G8+'Res3'!G8)</f>
        <v>0</v>
      </c>
      <c r="H8" s="101">
        <f>SUM(F8-G8)</f>
        <v>0</v>
      </c>
      <c r="I8" s="100">
        <f>SUM('Res1'!I8+'Res2'!I8+'Res3'!I8)</f>
        <v>0</v>
      </c>
      <c r="J8" s="100">
        <f>SUM('Res1'!J8+'Res2'!J8+'Res3'!J8)</f>
        <v>0</v>
      </c>
    </row>
    <row r="9" spans="1:10" ht="13">
      <c r="A9" s="99" t="s">
        <v>32</v>
      </c>
      <c r="B9" s="99" t="s">
        <v>2</v>
      </c>
      <c r="C9" s="100">
        <f>SUM('Res1'!C9+'Res2'!C9+'Res3'!C9)</f>
        <v>0</v>
      </c>
      <c r="D9" s="100">
        <f>SUM('Res1'!D9+'Res2'!D9+'Res3'!D9)</f>
        <v>0</v>
      </c>
      <c r="E9" s="101">
        <f>SUM(C9-D9)</f>
        <v>0</v>
      </c>
      <c r="F9" s="100">
        <f>SUM('Res1'!F9+'Res2'!F9+'Res3'!F9)</f>
        <v>0</v>
      </c>
      <c r="G9" s="100">
        <f>SUM('Res1'!G9+'Res2'!G9+'Res3'!G9)</f>
        <v>0</v>
      </c>
      <c r="H9" s="101">
        <f>SUM(F9-G9)</f>
        <v>0</v>
      </c>
      <c r="I9" s="100">
        <f>SUM('Res1'!I9+'Res2'!I9+'Res3'!I9)</f>
        <v>0</v>
      </c>
      <c r="J9" s="100">
        <f>SUM('Res1'!J9+'Res2'!J9+'Res3'!J9)</f>
        <v>0</v>
      </c>
    </row>
    <row r="10" spans="1:10" ht="13">
      <c r="A10" s="186" t="s">
        <v>3</v>
      </c>
      <c r="B10" s="187"/>
      <c r="C10" s="102">
        <f>SUM(C8:C9)</f>
        <v>0</v>
      </c>
      <c r="D10" s="102">
        <f t="shared" ref="D10:J10" si="0">SUM(D8:D9)</f>
        <v>0</v>
      </c>
      <c r="E10" s="102">
        <f>SUM(E8:E9)</f>
        <v>0</v>
      </c>
      <c r="F10" s="102">
        <f t="shared" si="0"/>
        <v>0</v>
      </c>
      <c r="G10" s="102">
        <f t="shared" si="0"/>
        <v>0</v>
      </c>
      <c r="H10" s="102">
        <f t="shared" si="0"/>
        <v>0</v>
      </c>
      <c r="I10" s="102">
        <f t="shared" si="0"/>
        <v>0</v>
      </c>
      <c r="J10" s="102">
        <f t="shared" si="0"/>
        <v>0</v>
      </c>
    </row>
    <row r="11" spans="1:10" ht="13">
      <c r="A11" s="99" t="s">
        <v>33</v>
      </c>
      <c r="B11" s="99" t="s">
        <v>5</v>
      </c>
      <c r="C11" s="100">
        <f>SUM('Res1'!C11+'Res2'!C11+'Res3'!C11)</f>
        <v>0</v>
      </c>
      <c r="D11" s="100">
        <f>SUM('Res1'!D11+'Res2'!D11+'Res3'!D11)</f>
        <v>0</v>
      </c>
      <c r="E11" s="101">
        <f>SUM(C11-D11)</f>
        <v>0</v>
      </c>
      <c r="F11" s="100">
        <f>SUM('Res1'!F11+'Res2'!F11+'Res3'!F11)</f>
        <v>0</v>
      </c>
      <c r="G11" s="100">
        <f>SUM('Res1'!G11+'Res2'!G11+'Res3'!G11)</f>
        <v>0</v>
      </c>
      <c r="H11" s="101">
        <f>SUM(F11-G11)</f>
        <v>0</v>
      </c>
      <c r="I11" s="100">
        <f>SUM('Res1'!I11+'Res2'!I11+'Res3'!I11)</f>
        <v>0</v>
      </c>
      <c r="J11" s="100">
        <f>SUM('Res1'!J11+'Res2'!J11+'Res3'!J11)</f>
        <v>0</v>
      </c>
    </row>
    <row r="12" spans="1:10" ht="13">
      <c r="A12" s="99" t="s">
        <v>33</v>
      </c>
      <c r="B12" s="99" t="s">
        <v>6</v>
      </c>
      <c r="C12" s="100">
        <f>SUM('Res1'!C12+'Res2'!C12+'Res3'!C12)</f>
        <v>0</v>
      </c>
      <c r="D12" s="100">
        <f>SUM('Res1'!D12+'Res2'!D12+'Res3'!D12)</f>
        <v>0</v>
      </c>
      <c r="E12" s="101">
        <f>SUM(C12-D12)</f>
        <v>0</v>
      </c>
      <c r="F12" s="100">
        <f>SUM('Res1'!F12+'Res2'!F12+'Res3'!F12)</f>
        <v>0</v>
      </c>
      <c r="G12" s="100">
        <f>SUM('Res1'!G12+'Res2'!G12+'Res3'!G12)</f>
        <v>0</v>
      </c>
      <c r="H12" s="101">
        <f>SUM(F12-G12)</f>
        <v>0</v>
      </c>
      <c r="I12" s="100">
        <f>SUM('Res1'!I12+'Res2'!I12+'Res3'!I12)</f>
        <v>0</v>
      </c>
      <c r="J12" s="100">
        <f>SUM('Res1'!J12+'Res2'!J12+'Res3'!J12)</f>
        <v>0</v>
      </c>
    </row>
    <row r="13" spans="1:10" ht="13">
      <c r="A13" s="99" t="s">
        <v>33</v>
      </c>
      <c r="B13" s="99" t="s">
        <v>7</v>
      </c>
      <c r="C13" s="100">
        <f>SUM('Res1'!C13+'Res2'!C13+'Res3'!C13)</f>
        <v>0</v>
      </c>
      <c r="D13" s="100">
        <f>SUM('Res1'!D13+'Res2'!D13+'Res3'!D13)</f>
        <v>0</v>
      </c>
      <c r="E13" s="101">
        <f>SUM(C13-D13)</f>
        <v>0</v>
      </c>
      <c r="F13" s="100">
        <f>SUM('Res1'!F13+'Res2'!F13+'Res3'!F13)</f>
        <v>0</v>
      </c>
      <c r="G13" s="100">
        <f>SUM('Res1'!G13+'Res2'!G13+'Res3'!G13)</f>
        <v>0</v>
      </c>
      <c r="H13" s="101">
        <f>SUM(F13-G13)</f>
        <v>0</v>
      </c>
      <c r="I13" s="100">
        <f>SUM('Res1'!I13+'Res2'!I13+'Res3'!I13)</f>
        <v>0</v>
      </c>
      <c r="J13" s="100">
        <f>SUM('Res1'!J13+'Res2'!J13+'Res3'!J13)</f>
        <v>0</v>
      </c>
    </row>
    <row r="14" spans="1:10" ht="13">
      <c r="A14" s="186" t="s">
        <v>8</v>
      </c>
      <c r="B14" s="187"/>
      <c r="C14" s="102">
        <f>SUM(C11:C13)</f>
        <v>0</v>
      </c>
      <c r="D14" s="102">
        <f>SUM(D11:D13)</f>
        <v>0</v>
      </c>
      <c r="E14" s="102">
        <f t="shared" ref="E14:J14" si="1">SUM(E11:E13)</f>
        <v>0</v>
      </c>
      <c r="F14" s="102">
        <f t="shared" si="1"/>
        <v>0</v>
      </c>
      <c r="G14" s="102">
        <f t="shared" si="1"/>
        <v>0</v>
      </c>
      <c r="H14" s="102">
        <f t="shared" si="1"/>
        <v>0</v>
      </c>
      <c r="I14" s="102">
        <f t="shared" si="1"/>
        <v>0</v>
      </c>
      <c r="J14" s="102">
        <f t="shared" si="1"/>
        <v>0</v>
      </c>
    </row>
    <row r="15" spans="1:10" ht="15.5">
      <c r="A15" s="103" t="s">
        <v>9</v>
      </c>
      <c r="B15" s="86" t="s">
        <v>4</v>
      </c>
      <c r="C15" s="86"/>
      <c r="D15" s="86"/>
      <c r="E15" s="86"/>
      <c r="F15" s="86" t="s">
        <v>4</v>
      </c>
      <c r="G15" s="85"/>
      <c r="H15" s="86"/>
      <c r="I15" s="86"/>
      <c r="J15" s="86"/>
    </row>
    <row r="16" spans="1:10" ht="15.5">
      <c r="A16" s="83" t="s">
        <v>10</v>
      </c>
      <c r="B16" s="85"/>
      <c r="C16" s="86"/>
      <c r="D16" s="86"/>
      <c r="E16" s="86"/>
      <c r="F16" s="86"/>
      <c r="G16" s="85"/>
      <c r="H16" s="86"/>
      <c r="I16" s="86"/>
      <c r="J16" s="86"/>
    </row>
    <row r="17" spans="1:10" ht="13">
      <c r="A17" s="104" t="s">
        <v>31</v>
      </c>
      <c r="B17" s="104" t="s">
        <v>11</v>
      </c>
      <c r="C17" s="90" t="s">
        <v>52</v>
      </c>
      <c r="D17" s="91" t="s">
        <v>52</v>
      </c>
      <c r="E17" s="92" t="s">
        <v>29</v>
      </c>
      <c r="F17" s="90" t="s">
        <v>52</v>
      </c>
      <c r="G17" s="91" t="s">
        <v>52</v>
      </c>
      <c r="H17" s="92" t="s">
        <v>29</v>
      </c>
      <c r="I17" s="90" t="s">
        <v>53</v>
      </c>
      <c r="J17" s="90" t="s">
        <v>54</v>
      </c>
    </row>
    <row r="18" spans="1:10" ht="13">
      <c r="A18" s="105"/>
      <c r="B18" s="105"/>
      <c r="C18" s="94" t="s">
        <v>55</v>
      </c>
      <c r="D18" s="95" t="s">
        <v>56</v>
      </c>
      <c r="E18" s="96"/>
      <c r="F18" s="97" t="s">
        <v>34</v>
      </c>
      <c r="G18" s="94" t="s">
        <v>43</v>
      </c>
      <c r="H18" s="96"/>
      <c r="I18" s="98" t="s">
        <v>42</v>
      </c>
      <c r="J18" s="98" t="s">
        <v>30</v>
      </c>
    </row>
    <row r="19" spans="1:10" ht="13">
      <c r="A19" s="106" t="s">
        <v>35</v>
      </c>
      <c r="B19" s="99" t="s">
        <v>12</v>
      </c>
      <c r="C19" s="100">
        <f>SUM('Res1'!C19+'Res2'!C19+'Res3'!C19)</f>
        <v>0</v>
      </c>
      <c r="D19" s="100">
        <f>SUM('Res1'!D19+'Res2'!D19+'Res3'!D19)</f>
        <v>0</v>
      </c>
      <c r="E19" s="101">
        <f t="shared" ref="E19:E25" si="2">SUM(C19-D19)</f>
        <v>0</v>
      </c>
      <c r="F19" s="100">
        <f>SUM('Res1'!F19+'Res2'!F19+'Res3'!F19)</f>
        <v>0</v>
      </c>
      <c r="G19" s="100">
        <f>SUM('Res1'!G19+'Res2'!G19+'Res3'!G19)</f>
        <v>0</v>
      </c>
      <c r="H19" s="101">
        <f t="shared" ref="H19:H25" si="3">SUM(F19-G19)</f>
        <v>0</v>
      </c>
      <c r="I19" s="100">
        <f>SUM('Res1'!I19+'Res2'!I19+'Res3'!I19)</f>
        <v>0</v>
      </c>
      <c r="J19" s="100">
        <f>SUM('Res1'!J19+'Res2'!J19+'Res3'!J19)</f>
        <v>0</v>
      </c>
    </row>
    <row r="20" spans="1:10" ht="13">
      <c r="A20" s="106" t="s">
        <v>36</v>
      </c>
      <c r="B20" s="99" t="s">
        <v>13</v>
      </c>
      <c r="C20" s="100">
        <f>SUM('Res1'!C20+'Res2'!C20+'Res3'!C20)</f>
        <v>0</v>
      </c>
      <c r="D20" s="100">
        <f>SUM('Res1'!D20+'Res2'!D20+'Res3'!D20)</f>
        <v>0</v>
      </c>
      <c r="E20" s="101">
        <f t="shared" si="2"/>
        <v>0</v>
      </c>
      <c r="F20" s="100">
        <f>SUM('Res1'!F20+'Res2'!F20+'Res3'!F20)</f>
        <v>0</v>
      </c>
      <c r="G20" s="100">
        <f>SUM('Res1'!G20+'Res2'!G20+'Res3'!G20)</f>
        <v>0</v>
      </c>
      <c r="H20" s="101">
        <f t="shared" si="3"/>
        <v>0</v>
      </c>
      <c r="I20" s="100">
        <f>SUM('Res1'!I20+'Res2'!I20+'Res3'!I20)</f>
        <v>0</v>
      </c>
      <c r="J20" s="100">
        <f>SUM('Res1'!J20+'Res2'!J20+'Res3'!J20)</f>
        <v>0</v>
      </c>
    </row>
    <row r="21" spans="1:10" ht="13">
      <c r="A21" s="106" t="s">
        <v>37</v>
      </c>
      <c r="B21" s="99" t="s">
        <v>14</v>
      </c>
      <c r="C21" s="100">
        <f>SUM('Res1'!C21+'Res2'!C21+'Res3'!C21)</f>
        <v>0</v>
      </c>
      <c r="D21" s="100">
        <f>SUM('Res1'!D21+'Res2'!D21+'Res3'!D21)</f>
        <v>0</v>
      </c>
      <c r="E21" s="101">
        <f t="shared" si="2"/>
        <v>0</v>
      </c>
      <c r="F21" s="100">
        <f>SUM('Res1'!F21+'Res2'!F21+'Res3'!F21)</f>
        <v>0</v>
      </c>
      <c r="G21" s="100">
        <f>SUM('Res1'!G21+'Res2'!G21+'Res3'!G21)</f>
        <v>0</v>
      </c>
      <c r="H21" s="101">
        <f t="shared" si="3"/>
        <v>0</v>
      </c>
      <c r="I21" s="100">
        <f>SUM('Res1'!I21+'Res2'!I21+'Res3'!I21)</f>
        <v>0</v>
      </c>
      <c r="J21" s="100">
        <f>SUM('Res1'!J21+'Res2'!J21+'Res3'!J21)</f>
        <v>0</v>
      </c>
    </row>
    <row r="22" spans="1:10" ht="13">
      <c r="A22" s="106" t="s">
        <v>38</v>
      </c>
      <c r="B22" s="99" t="s">
        <v>28</v>
      </c>
      <c r="C22" s="100">
        <f>SUM('Res1'!C22+'Res2'!C22+'Res3'!C22)</f>
        <v>0</v>
      </c>
      <c r="D22" s="100">
        <f>SUM('Res1'!D22+'Res2'!D22+'Res3'!D22)</f>
        <v>0</v>
      </c>
      <c r="E22" s="101">
        <f t="shared" si="2"/>
        <v>0</v>
      </c>
      <c r="F22" s="100">
        <f>SUM('Res1'!F22+'Res2'!F22+'Res3'!F22)</f>
        <v>0</v>
      </c>
      <c r="G22" s="100">
        <f>SUM('Res1'!G22+'Res2'!G22+'Res3'!G22)</f>
        <v>0</v>
      </c>
      <c r="H22" s="101">
        <f t="shared" si="3"/>
        <v>0</v>
      </c>
      <c r="I22" s="100">
        <f>SUM('Res1'!I22+'Res2'!I22+'Res3'!I22)</f>
        <v>0</v>
      </c>
      <c r="J22" s="100">
        <f>SUM('Res1'!J22+'Res2'!J22+'Res3'!J22)</f>
        <v>0</v>
      </c>
    </row>
    <row r="23" spans="1:10" ht="13">
      <c r="A23" s="106" t="s">
        <v>39</v>
      </c>
      <c r="B23" s="99" t="s">
        <v>47</v>
      </c>
      <c r="C23" s="100">
        <f>SUM('Res1'!C23+'Res2'!C23+'Res3'!C23)</f>
        <v>0</v>
      </c>
      <c r="D23" s="100">
        <f>SUM('Res1'!D23+'Res2'!D23+'Res3'!D23)</f>
        <v>0</v>
      </c>
      <c r="E23" s="101">
        <f t="shared" si="2"/>
        <v>0</v>
      </c>
      <c r="F23" s="100">
        <f>SUM('Res1'!F23+'Res2'!F23+'Res3'!F23)</f>
        <v>0</v>
      </c>
      <c r="G23" s="100">
        <f>SUM('Res1'!G23+'Res2'!G23+'Res3'!G23)</f>
        <v>0</v>
      </c>
      <c r="H23" s="101">
        <f t="shared" si="3"/>
        <v>0</v>
      </c>
      <c r="I23" s="100">
        <f>SUM('Res1'!I23+'Res2'!I23+'Res3'!I23)</f>
        <v>0</v>
      </c>
      <c r="J23" s="100">
        <f>SUM('Res1'!J23+'Res2'!J23+'Res3'!J23)</f>
        <v>0</v>
      </c>
    </row>
    <row r="24" spans="1:10" ht="13">
      <c r="A24" s="106" t="s">
        <v>40</v>
      </c>
      <c r="B24" s="99" t="s">
        <v>15</v>
      </c>
      <c r="C24" s="100">
        <f>SUM('Res1'!C24+'Res2'!C24+'Res3'!C24)</f>
        <v>0</v>
      </c>
      <c r="D24" s="100">
        <f>SUM('Res1'!D24+'Res2'!D24+'Res3'!D24)</f>
        <v>0</v>
      </c>
      <c r="E24" s="101">
        <f t="shared" si="2"/>
        <v>0</v>
      </c>
      <c r="F24" s="100">
        <f>SUM('Res1'!F24+'Res2'!F24+'Res3'!F24)</f>
        <v>0</v>
      </c>
      <c r="G24" s="100">
        <f>SUM('Res1'!G24+'Res2'!G24+'Res3'!G24)</f>
        <v>0</v>
      </c>
      <c r="H24" s="101">
        <f t="shared" si="3"/>
        <v>0</v>
      </c>
      <c r="I24" s="100">
        <f>SUM('Res1'!I24+'Res2'!I24+'Res3'!I24)</f>
        <v>0</v>
      </c>
      <c r="J24" s="100">
        <f>SUM('Res1'!J24+'Res2'!J24+'Res3'!J24)</f>
        <v>0</v>
      </c>
    </row>
    <row r="25" spans="1:10" ht="13">
      <c r="A25" s="106" t="s">
        <v>41</v>
      </c>
      <c r="B25" s="99" t="s">
        <v>16</v>
      </c>
      <c r="C25" s="100">
        <f>SUM('Res1'!C25+'Res2'!C25+'Res3'!C25)</f>
        <v>0</v>
      </c>
      <c r="D25" s="100">
        <f>SUM('Res1'!D25+'Res2'!D25+'Res3'!D25)</f>
        <v>0</v>
      </c>
      <c r="E25" s="101">
        <f t="shared" si="2"/>
        <v>0</v>
      </c>
      <c r="F25" s="100">
        <f>SUM('Res1'!F25+'Res2'!F25+'Res3'!F25)</f>
        <v>0</v>
      </c>
      <c r="G25" s="100">
        <f>SUM('Res1'!G25+'Res2'!G25+'Res3'!G25)</f>
        <v>0</v>
      </c>
      <c r="H25" s="101">
        <f t="shared" si="3"/>
        <v>0</v>
      </c>
      <c r="I25" s="100">
        <f>SUM('Res1'!I25+'Res2'!I25+'Res3'!I25)</f>
        <v>0</v>
      </c>
      <c r="J25" s="100">
        <f>SUM('Res1'!J25+'Res2'!J25+'Res3'!J25)</f>
        <v>0</v>
      </c>
    </row>
    <row r="26" spans="1:10" ht="13">
      <c r="A26" s="167"/>
      <c r="B26" s="168" t="s">
        <v>122</v>
      </c>
      <c r="C26" s="100">
        <f>SUM('Res1'!C26+'Res2'!C26+'Res3'!C26)</f>
        <v>0</v>
      </c>
      <c r="D26" s="100">
        <f>SUM('Res1'!D26+'Res2'!D26+'Res3'!D26)</f>
        <v>0</v>
      </c>
      <c r="E26" s="101">
        <f t="shared" ref="E26" si="4">SUM(C26-D26)</f>
        <v>0</v>
      </c>
      <c r="F26" s="100">
        <f>SUM('Res1'!F26+'Res2'!F26+'Res3'!F26)</f>
        <v>0</v>
      </c>
      <c r="G26" s="100">
        <f>SUM('Res1'!G26+'Res2'!G26+'Res3'!G26)</f>
        <v>0</v>
      </c>
      <c r="H26" s="101">
        <f t="shared" ref="H26" si="5">SUM(F26-G26)</f>
        <v>0</v>
      </c>
      <c r="I26" s="100">
        <f>SUM('Res1'!I26+'Res2'!I26+'Res3'!I26)</f>
        <v>0</v>
      </c>
      <c r="J26" s="100">
        <f>SUM('Res1'!J26+'Res2'!J26+'Res3'!J26)</f>
        <v>0</v>
      </c>
    </row>
    <row r="27" spans="1:10" ht="13">
      <c r="A27" s="186" t="s">
        <v>17</v>
      </c>
      <c r="B27" s="187"/>
      <c r="C27" s="102">
        <f>SUM(C19:C26)</f>
        <v>0</v>
      </c>
      <c r="D27" s="102">
        <f t="shared" ref="D27:J27" si="6">SUM(D19:D26)</f>
        <v>0</v>
      </c>
      <c r="E27" s="102">
        <f t="shared" si="6"/>
        <v>0</v>
      </c>
      <c r="F27" s="102">
        <f t="shared" si="6"/>
        <v>0</v>
      </c>
      <c r="G27" s="102">
        <f t="shared" si="6"/>
        <v>0</v>
      </c>
      <c r="H27" s="102">
        <f t="shared" si="6"/>
        <v>0</v>
      </c>
      <c r="I27" s="102">
        <f t="shared" si="6"/>
        <v>0</v>
      </c>
      <c r="J27" s="102">
        <f t="shared" si="6"/>
        <v>0</v>
      </c>
    </row>
    <row r="28" spans="1:10" ht="13">
      <c r="A28" s="104" t="s">
        <v>31</v>
      </c>
      <c r="B28" s="107" t="s">
        <v>18</v>
      </c>
      <c r="C28" s="107"/>
      <c r="D28" s="107"/>
      <c r="E28" s="108"/>
      <c r="F28" s="109"/>
      <c r="G28" s="107"/>
      <c r="H28" s="108"/>
      <c r="I28" s="109"/>
      <c r="J28" s="109"/>
    </row>
    <row r="29" spans="1:10" ht="13">
      <c r="A29" s="99" t="s">
        <v>19</v>
      </c>
      <c r="B29" s="99" t="s">
        <v>20</v>
      </c>
      <c r="C29" s="100">
        <f>SUM('Res1'!C29+'Res2'!C29+'Res3'!C29)</f>
        <v>0</v>
      </c>
      <c r="D29" s="100">
        <f>SUM('Res1'!D29+'Res2'!D29+'Res3'!D29)</f>
        <v>0</v>
      </c>
      <c r="E29" s="133">
        <f>SUM(D29-C29)</f>
        <v>0</v>
      </c>
      <c r="F29" s="100">
        <f>SUM('Res1'!F29+'Res2'!F29+'Res3'!F29)</f>
        <v>0</v>
      </c>
      <c r="G29" s="100">
        <f>SUM('Res1'!G29+'Res2'!G29+'Res3'!G29)</f>
        <v>0</v>
      </c>
      <c r="H29" s="133">
        <f>SUM(G29-F29)</f>
        <v>0</v>
      </c>
      <c r="I29" s="100">
        <f>SUM('Res1'!I29+'Res2'!I29+'Res3'!I29)</f>
        <v>0</v>
      </c>
      <c r="J29" s="100">
        <f>SUM('Res1'!J29+'Res2'!J29+'Res3'!J29)</f>
        <v>0</v>
      </c>
    </row>
    <row r="30" spans="1:10" ht="13">
      <c r="A30" s="99" t="s">
        <v>21</v>
      </c>
      <c r="B30" s="99" t="s">
        <v>22</v>
      </c>
      <c r="C30" s="100">
        <f>SUM('Res1'!C30+'Res2'!C30+'Res3'!C30)</f>
        <v>0</v>
      </c>
      <c r="D30" s="100">
        <f>SUM('Res1'!D30+'Res2'!D30+'Res3'!D30)</f>
        <v>0</v>
      </c>
      <c r="E30" s="133">
        <f t="shared" ref="E30:E33" si="7">SUM(D30-C30)</f>
        <v>0</v>
      </c>
      <c r="F30" s="100">
        <f>SUM('Res1'!F30+'Res2'!F30+'Res3'!F30)</f>
        <v>0</v>
      </c>
      <c r="G30" s="100">
        <f>SUM('Res1'!G30+'Res2'!G30+'Res3'!G30)</f>
        <v>0</v>
      </c>
      <c r="H30" s="133">
        <f t="shared" ref="H30:H33" si="8">SUM(G30-F30)</f>
        <v>0</v>
      </c>
      <c r="I30" s="100">
        <f>SUM('Res1'!I30+'Res2'!I30+'Res3'!I30)</f>
        <v>0</v>
      </c>
      <c r="J30" s="100">
        <f>SUM('Res1'!J30+'Res2'!J30+'Res3'!J30)</f>
        <v>0</v>
      </c>
    </row>
    <row r="31" spans="1:10" ht="13">
      <c r="A31" s="99" t="s">
        <v>23</v>
      </c>
      <c r="B31" s="99" t="s">
        <v>26</v>
      </c>
      <c r="C31" s="100">
        <f>SUM('Res1'!C31+'Res2'!C31+'Res3'!C31)</f>
        <v>0</v>
      </c>
      <c r="D31" s="100">
        <f>SUM('Res1'!D31+'Res2'!D31+'Res3'!D31)</f>
        <v>0</v>
      </c>
      <c r="E31" s="133">
        <f t="shared" si="7"/>
        <v>0</v>
      </c>
      <c r="F31" s="100">
        <f>SUM('Res1'!F31+'Res2'!F31+'Res3'!F31)</f>
        <v>0</v>
      </c>
      <c r="G31" s="100">
        <f>SUM('Res1'!G31+'Res2'!G31+'Res3'!G31)</f>
        <v>0</v>
      </c>
      <c r="H31" s="133">
        <f t="shared" si="8"/>
        <v>0</v>
      </c>
      <c r="I31" s="100">
        <f>SUM('Res1'!I31+'Res2'!I31+'Res3'!I31)</f>
        <v>0</v>
      </c>
      <c r="J31" s="100">
        <f>SUM('Res1'!J31+'Res2'!J31+'Res3'!J31)</f>
        <v>0</v>
      </c>
    </row>
    <row r="32" spans="1:10" ht="13">
      <c r="A32" s="99" t="s">
        <v>24</v>
      </c>
      <c r="B32" s="99" t="s">
        <v>25</v>
      </c>
      <c r="C32" s="100">
        <f>SUM('Res1'!C32+'Res2'!C32+'Res3'!C32)</f>
        <v>0</v>
      </c>
      <c r="D32" s="100">
        <f>SUM('Res1'!D32+'Res2'!D32+'Res3'!D32)</f>
        <v>0</v>
      </c>
      <c r="E32" s="133">
        <f t="shared" si="7"/>
        <v>0</v>
      </c>
      <c r="F32" s="100">
        <f>SUM('Res1'!F32+'Res2'!F32+'Res3'!F32)</f>
        <v>0</v>
      </c>
      <c r="G32" s="100">
        <f>SUM('Res1'!G32+'Res2'!G32+'Res3'!G32)</f>
        <v>0</v>
      </c>
      <c r="H32" s="133">
        <f t="shared" si="8"/>
        <v>0</v>
      </c>
      <c r="I32" s="100">
        <f>SUM('Res1'!I32+'Res2'!I32+'Res3'!I32)</f>
        <v>0</v>
      </c>
      <c r="J32" s="100">
        <f>SUM('Res1'!J32+'Res2'!J32+'Res3'!J32)</f>
        <v>0</v>
      </c>
    </row>
    <row r="33" spans="1:10" ht="13">
      <c r="A33" s="110" t="s">
        <v>24</v>
      </c>
      <c r="B33" s="111" t="s">
        <v>48</v>
      </c>
      <c r="C33" s="100">
        <f>SUM('Res1'!C33+'Res2'!C33+'Res3'!C33)</f>
        <v>0</v>
      </c>
      <c r="D33" s="100">
        <f>SUM('Res1'!D33+'Res2'!D33+'Res3'!D33)</f>
        <v>0</v>
      </c>
      <c r="E33" s="133">
        <f t="shared" si="7"/>
        <v>0</v>
      </c>
      <c r="F33" s="100">
        <f>SUM('Res1'!F33+'Res2'!F33+'Res3'!F33)</f>
        <v>0</v>
      </c>
      <c r="G33" s="100">
        <f>SUM('Res1'!G33+'Res2'!G33+'Res3'!G33)</f>
        <v>0</v>
      </c>
      <c r="H33" s="133">
        <f t="shared" si="8"/>
        <v>0</v>
      </c>
      <c r="I33" s="100">
        <f>SUM('Res1'!I33+'Res2'!I33+'Res3'!I33)</f>
        <v>0</v>
      </c>
      <c r="J33" s="100">
        <f>SUM('Res1'!J33+'Res2'!J33+'Res3'!J33)</f>
        <v>0</v>
      </c>
    </row>
    <row r="34" spans="1:10" ht="13.5" thickBot="1">
      <c r="A34" s="188" t="s">
        <v>27</v>
      </c>
      <c r="B34" s="189"/>
      <c r="C34" s="102">
        <f>SUM(C29:C33)</f>
        <v>0</v>
      </c>
      <c r="D34" s="102">
        <f t="shared" ref="D34:J34" si="9">SUM(D29:D33)</f>
        <v>0</v>
      </c>
      <c r="E34" s="102">
        <f t="shared" si="9"/>
        <v>0</v>
      </c>
      <c r="F34" s="102">
        <f t="shared" si="9"/>
        <v>0</v>
      </c>
      <c r="G34" s="102">
        <f t="shared" si="9"/>
        <v>0</v>
      </c>
      <c r="H34" s="102">
        <f t="shared" si="9"/>
        <v>0</v>
      </c>
      <c r="I34" s="102">
        <f t="shared" si="9"/>
        <v>0</v>
      </c>
      <c r="J34" s="102">
        <f t="shared" si="9"/>
        <v>0</v>
      </c>
    </row>
    <row r="35" spans="1:10" ht="15.5" thickBot="1">
      <c r="A35" s="181" t="s">
        <v>49</v>
      </c>
      <c r="B35" s="182"/>
      <c r="C35" s="112">
        <f>SUM(C27-C34)</f>
        <v>0</v>
      </c>
      <c r="D35" s="112">
        <f t="shared" ref="D35:J35" si="10">SUM(D27-D34)</f>
        <v>0</v>
      </c>
      <c r="E35" s="154">
        <f>SUM(E27+E34)</f>
        <v>0</v>
      </c>
      <c r="F35" s="112">
        <f t="shared" si="10"/>
        <v>0</v>
      </c>
      <c r="G35" s="112">
        <f t="shared" si="10"/>
        <v>0</v>
      </c>
      <c r="H35" s="154">
        <f>SUM(H27+H34)</f>
        <v>0</v>
      </c>
      <c r="I35" s="112">
        <f t="shared" si="10"/>
        <v>0</v>
      </c>
      <c r="J35" s="112">
        <f t="shared" si="10"/>
        <v>0</v>
      </c>
    </row>
  </sheetData>
  <sheetProtection sheet="1" objects="1" scenarios="1"/>
  <mergeCells count="7">
    <mergeCell ref="A35:B35"/>
    <mergeCell ref="C2:J2"/>
    <mergeCell ref="A6:A7"/>
    <mergeCell ref="A10:B10"/>
    <mergeCell ref="A14:B14"/>
    <mergeCell ref="A27:B27"/>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workbookViewId="0">
      <selection activeCell="F17" sqref="F17"/>
    </sheetView>
  </sheetViews>
  <sheetFormatPr baseColWidth="10" defaultColWidth="11.453125" defaultRowHeight="12.5"/>
  <cols>
    <col min="1" max="1" width="34.81640625" customWidth="1"/>
    <col min="2" max="2" width="23.453125" bestFit="1" customWidth="1"/>
    <col min="3" max="3" width="10.81640625" bestFit="1" customWidth="1"/>
  </cols>
  <sheetData>
    <row r="1" spans="1:4" ht="17.5">
      <c r="A1" s="191" t="s">
        <v>57</v>
      </c>
      <c r="B1" s="191"/>
      <c r="C1" s="191"/>
      <c r="D1" s="191"/>
    </row>
    <row r="2" spans="1:4" ht="17.5">
      <c r="A2" s="77"/>
      <c r="B2" s="77"/>
      <c r="C2" s="77"/>
      <c r="D2" s="77"/>
    </row>
    <row r="3" spans="1:4" ht="17.5">
      <c r="A3" s="190" t="s">
        <v>0</v>
      </c>
      <c r="B3" s="190"/>
      <c r="C3" s="190"/>
    </row>
    <row r="5" spans="1:4">
      <c r="A5" t="s">
        <v>58</v>
      </c>
      <c r="B5" t="str">
        <f>ResOgBal!A14</f>
        <v>Sum gjeld og egenkapital</v>
      </c>
      <c r="C5" s="76">
        <f>ResOgBal!J10</f>
        <v>0</v>
      </c>
    </row>
    <row r="7" spans="1:4" ht="17.5">
      <c r="A7" s="190" t="s">
        <v>59</v>
      </c>
      <c r="B7" s="190"/>
      <c r="C7" s="190"/>
    </row>
    <row r="8" spans="1:4">
      <c r="A8" t="s">
        <v>60</v>
      </c>
      <c r="B8" t="str">
        <f>ResOgBal!A27</f>
        <v>Sum salgs- og driftsinntekt</v>
      </c>
      <c r="C8" s="76">
        <f>ResOgBal!J27</f>
        <v>0</v>
      </c>
    </row>
    <row r="9" spans="1:4">
      <c r="A9" s="79" t="s">
        <v>49</v>
      </c>
      <c r="B9" s="79" t="str">
        <f>ResOgBal!A35</f>
        <v>Resultat etter skatt</v>
      </c>
      <c r="C9" s="80">
        <f>ResOgBal!J35</f>
        <v>0</v>
      </c>
    </row>
    <row r="10" spans="1:4">
      <c r="A10" s="79" t="s">
        <v>48</v>
      </c>
      <c r="B10" s="79" t="str">
        <f>ResOgBal!B33</f>
        <v>Skattekostnad</v>
      </c>
      <c r="C10" s="80">
        <f>-ResOgBal!J33</f>
        <v>0</v>
      </c>
    </row>
    <row r="11" spans="1:4" ht="14">
      <c r="A11" s="81" t="s">
        <v>61</v>
      </c>
      <c r="B11" s="81"/>
      <c r="C11" s="82">
        <f>C9+C10</f>
        <v>0</v>
      </c>
    </row>
    <row r="13" spans="1:4" ht="17.5">
      <c r="A13" s="190" t="s">
        <v>62</v>
      </c>
      <c r="B13" s="190"/>
      <c r="C13" s="190"/>
    </row>
    <row r="14" spans="1:4" ht="17.5">
      <c r="A14" s="78"/>
      <c r="B14" s="78"/>
      <c r="C14" s="78"/>
    </row>
    <row r="15" spans="1:4" ht="17.5">
      <c r="A15" s="190" t="s">
        <v>0</v>
      </c>
      <c r="B15" s="190"/>
      <c r="C15" s="190"/>
    </row>
    <row r="16" spans="1:4">
      <c r="A16" t="s">
        <v>63</v>
      </c>
      <c r="B16" s="76" t="str">
        <f>ResOgBal!B9</f>
        <v>Omløpsmidler</v>
      </c>
      <c r="C16" s="76">
        <f>ResOgBal!G9</f>
        <v>0</v>
      </c>
    </row>
    <row r="17" spans="1:3">
      <c r="A17" t="s">
        <v>64</v>
      </c>
      <c r="B17" s="76" t="str">
        <f>ResOgBal!B13</f>
        <v>Kortsiktig gjeld</v>
      </c>
      <c r="C17" s="76">
        <f>ResOgBal!G13</f>
        <v>0</v>
      </c>
    </row>
    <row r="18" spans="1:3">
      <c r="A18" t="s">
        <v>65</v>
      </c>
      <c r="B18" t="str">
        <f>ResOgBal!B11</f>
        <v>Egenkapital</v>
      </c>
      <c r="C18" s="76">
        <f>ResOgBal!G11</f>
        <v>0</v>
      </c>
    </row>
    <row r="19" spans="1:3">
      <c r="A19" t="s">
        <v>66</v>
      </c>
      <c r="B19" t="str">
        <f>ResOgBal!A10</f>
        <v>Sum eiendeler</v>
      </c>
      <c r="C19" s="76">
        <f>ResOgBal!G10</f>
        <v>0</v>
      </c>
    </row>
    <row r="20" spans="1:3" ht="17.5">
      <c r="A20" s="77"/>
      <c r="B20" s="77"/>
      <c r="C20" s="77"/>
    </row>
    <row r="21" spans="1:3" ht="17.5">
      <c r="A21" s="190" t="s">
        <v>59</v>
      </c>
      <c r="B21" s="190"/>
      <c r="C21" s="190"/>
    </row>
    <row r="22" spans="1:3">
      <c r="A22" t="s">
        <v>60</v>
      </c>
      <c r="B22" t="str">
        <f>ResOgBal!A27</f>
        <v>Sum salgs- og driftsinntekt</v>
      </c>
      <c r="C22" s="76">
        <f>ResOgBal!G27</f>
        <v>0</v>
      </c>
    </row>
    <row r="23" spans="1:3">
      <c r="A23" s="79" t="s">
        <v>20</v>
      </c>
      <c r="B23" s="79" t="str">
        <f>ResOgBal!B29</f>
        <v>Varekostnad</v>
      </c>
      <c r="C23" s="80">
        <f>-ResOgBal!G29</f>
        <v>0</v>
      </c>
    </row>
    <row r="24" spans="1:3">
      <c r="A24" s="79" t="s">
        <v>22</v>
      </c>
      <c r="B24" s="79" t="str">
        <f>ResOgBal!B30</f>
        <v>Lønns- og personalkostnad</v>
      </c>
      <c r="C24" s="80">
        <f>-ResOgBal!G30</f>
        <v>0</v>
      </c>
    </row>
    <row r="25" spans="1:3">
      <c r="A25" s="79" t="s">
        <v>26</v>
      </c>
      <c r="B25" s="79" t="str">
        <f>ResOgBal!B31</f>
        <v>Andre driftsk./avskrivning</v>
      </c>
      <c r="C25" s="80">
        <f>-ResOgBal!G31</f>
        <v>0</v>
      </c>
    </row>
    <row r="26" spans="1:3" ht="14">
      <c r="A26" s="81" t="s">
        <v>67</v>
      </c>
      <c r="B26" s="81"/>
      <c r="C26" s="82">
        <f>SUM(C22+C23+C24+C25)</f>
        <v>0</v>
      </c>
    </row>
    <row r="27" spans="1:3">
      <c r="A27" t="s">
        <v>25</v>
      </c>
      <c r="B27" t="str">
        <f>ResOgBal!B32</f>
        <v>Finans og ekstraordinære</v>
      </c>
      <c r="C27" s="76">
        <f>IF(ResOgBal!G32&gt;0,0,-ResOgBal!G32)</f>
        <v>0</v>
      </c>
    </row>
    <row r="28" spans="1:3">
      <c r="A28" s="79" t="s">
        <v>49</v>
      </c>
      <c r="B28" s="79" t="str">
        <f>ResOgBal!A35</f>
        <v>Resultat etter skatt</v>
      </c>
      <c r="C28" s="80">
        <f>ResOgBal!G35</f>
        <v>0</v>
      </c>
    </row>
    <row r="29" spans="1:3">
      <c r="A29" s="79" t="s">
        <v>48</v>
      </c>
      <c r="B29" s="79" t="str">
        <f>ResOgBal!B33</f>
        <v>Skattekostnad</v>
      </c>
      <c r="C29" s="80">
        <f>-ResOgBal!G33</f>
        <v>0</v>
      </c>
    </row>
    <row r="30" spans="1:3" ht="14">
      <c r="A30" s="81" t="s">
        <v>61</v>
      </c>
      <c r="B30" s="81"/>
      <c r="C30" s="82">
        <f>C28+C29</f>
        <v>0</v>
      </c>
    </row>
  </sheetData>
  <sheetProtection sheet="1"/>
  <mergeCells count="6">
    <mergeCell ref="A21:C21"/>
    <mergeCell ref="A1:D1"/>
    <mergeCell ref="A3:C3"/>
    <mergeCell ref="A7:C7"/>
    <mergeCell ref="A13:C13"/>
    <mergeCell ref="A15: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27"/>
  <sheetViews>
    <sheetView workbookViewId="0">
      <selection activeCell="D25" sqref="D25"/>
    </sheetView>
  </sheetViews>
  <sheetFormatPr baseColWidth="10" defaultColWidth="11.453125" defaultRowHeight="12.5"/>
  <cols>
    <col min="2" max="2" width="29.1796875" bestFit="1" customWidth="1"/>
    <col min="3" max="3" width="24.26953125" bestFit="1" customWidth="1"/>
    <col min="4" max="4" width="20.1796875" bestFit="1" customWidth="1"/>
    <col min="5" max="5" width="18.26953125" bestFit="1" customWidth="1"/>
    <col min="6" max="6" width="15.7265625" bestFit="1" customWidth="1"/>
    <col min="7" max="8" width="12.1796875" bestFit="1" customWidth="1"/>
    <col min="10" max="10" width="54.54296875" bestFit="1" customWidth="1"/>
  </cols>
  <sheetData>
    <row r="3" spans="1:10" ht="14">
      <c r="A3" s="68" t="s">
        <v>68</v>
      </c>
      <c r="D3" s="69" t="s">
        <v>69</v>
      </c>
      <c r="E3" s="69" t="s">
        <v>70</v>
      </c>
      <c r="F3" s="69" t="s">
        <v>71</v>
      </c>
      <c r="G3" s="69" t="s">
        <v>72</v>
      </c>
      <c r="H3" s="69" t="s">
        <v>73</v>
      </c>
      <c r="J3" s="69" t="s">
        <v>74</v>
      </c>
    </row>
    <row r="4" spans="1:10" ht="14">
      <c r="B4" s="68" t="s">
        <v>75</v>
      </c>
    </row>
    <row r="6" spans="1:10" ht="15.5">
      <c r="B6" s="68"/>
      <c r="C6" s="68" t="s">
        <v>76</v>
      </c>
      <c r="D6" s="70" t="e">
        <f>SUM(Poster!C16/Poster!C17)</f>
        <v>#DIV/0!</v>
      </c>
      <c r="E6" s="70"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v>-27</v>
      </c>
      <c r="G6">
        <v>72</v>
      </c>
      <c r="H6" t="e">
        <f>IF(E6&lt;=RatingModell!L20,RatingModell!M20,IF(Rating!E6&lt;=RatingModell!L21,RatingModell!M21,RatingModell!M22))</f>
        <v>#DIV/0!</v>
      </c>
      <c r="J6" s="71" t="s">
        <v>77</v>
      </c>
    </row>
    <row r="7" spans="1:10" ht="15.5">
      <c r="B7" s="68"/>
      <c r="C7" s="68" t="s">
        <v>78</v>
      </c>
      <c r="D7" s="60" t="e">
        <f>SUM(Poster!C16-Poster!C17)/Poster!C22</f>
        <v>#DIV/0!</v>
      </c>
      <c r="E7" s="70"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v>-19.5</v>
      </c>
      <c r="G7">
        <v>26</v>
      </c>
      <c r="H7" t="e">
        <f>IF(E7&lt;=RatingModell!L17,RatingModell!M17,IF(Rating!E7&lt;=RatingModell!L18,RatingModell!M18,RatingModell!M19))</f>
        <v>#DIV/0!</v>
      </c>
      <c r="J7" s="71" t="s">
        <v>79</v>
      </c>
    </row>
    <row r="8" spans="1:10">
      <c r="E8" s="70"/>
    </row>
    <row r="9" spans="1:10" ht="14">
      <c r="B9" s="68" t="s">
        <v>80</v>
      </c>
      <c r="E9" s="70"/>
    </row>
    <row r="10" spans="1:10">
      <c r="E10" s="70"/>
    </row>
    <row r="11" spans="1:10" ht="14">
      <c r="C11" s="68" t="s">
        <v>81</v>
      </c>
      <c r="D11" s="60" t="e">
        <f>SUM(Poster!C18/Poster!C19)</f>
        <v>#DIV/0!</v>
      </c>
      <c r="E11" s="70"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v>-45</v>
      </c>
      <c r="G11">
        <v>72</v>
      </c>
      <c r="H11" t="e">
        <f>IF(E11&lt;=RatingModell!L23,RatingModell!M23,IF(Rating!E11&lt;=RatingModell!L24,RatingModell!M24,RatingModell!M25))</f>
        <v>#DIV/0!</v>
      </c>
      <c r="J11" s="68" t="s">
        <v>82</v>
      </c>
    </row>
    <row r="12" spans="1:10">
      <c r="E12" s="70"/>
    </row>
    <row r="13" spans="1:10" ht="14">
      <c r="A13" s="68" t="s">
        <v>83</v>
      </c>
      <c r="E13" s="70"/>
    </row>
    <row r="14" spans="1:10" ht="14">
      <c r="B14" s="68" t="s">
        <v>84</v>
      </c>
      <c r="E14" s="70"/>
    </row>
    <row r="15" spans="1:10">
      <c r="E15" s="70"/>
    </row>
    <row r="16" spans="1:10" ht="14">
      <c r="C16" s="68" t="s">
        <v>85</v>
      </c>
      <c r="D16" s="60" t="e">
        <f>SUM(Poster!C26+Poster!C27)/AVERAGE(Poster!C19,Poster!C5)</f>
        <v>#DIV/0!</v>
      </c>
      <c r="E16" s="70" t="e">
        <f>IF(D16&lt;RatingModell!G5,RatingModell!G6*RatingModell!$C$5,IF(D16&lt;RatingModell!H5,RatingModell!H6*RatingModell!$C$5,IF(D16&lt;RatingModell!I5,RatingModell!I6*RatingModell!$C$5,IF(D16&lt;RatingModell!J5,RatingModell!J6*RatingModell!$C$5,RatingModell!K6*RatingModell!$C$5))))</f>
        <v>#DIV/0!</v>
      </c>
      <c r="F16">
        <v>0</v>
      </c>
      <c r="G16">
        <v>16</v>
      </c>
      <c r="H16" t="e">
        <f>IF(E16&lt;=RatingModell!L5,RatingModell!M5,IF(Rating!E16&lt;=RatingModell!L6,RatingModell!M6,RatingModell!M7))</f>
        <v>#DIV/0!</v>
      </c>
      <c r="J16" s="68" t="s">
        <v>86</v>
      </c>
    </row>
    <row r="17" spans="1:10" ht="14">
      <c r="C17" s="68" t="s">
        <v>87</v>
      </c>
      <c r="D17" s="60" t="e">
        <f>SUM(Poster!C30/Poster!C22)</f>
        <v>#DIV/0!</v>
      </c>
      <c r="E17" s="70" t="e">
        <f>IF(D17&lt;RatingModell!G8,RatingModell!G9*RatingModell!$C$8,IF(D17&lt;RatingModell!H8,RatingModell!H9*RatingModell!$C$8,IF(D17&lt;RatingModell!I8,RatingModell!I9*RatingModell!$C$8,IF(D17&lt;RatingModell!J8,RatingModell!J9*RatingModell!$C$8,RatingModell!K9*RatingModell!$C$8))))</f>
        <v>#DIV/0!</v>
      </c>
      <c r="F17">
        <v>0</v>
      </c>
      <c r="G17">
        <v>16</v>
      </c>
      <c r="H17" t="e">
        <f>IF(E17&lt;=RatingModell!L8,RatingModell!M8,IF(Rating!E17&lt;=RatingModell!L9,RatingModell!M9,RatingModell!M10))</f>
        <v>#DIV/0!</v>
      </c>
      <c r="J17" s="68" t="s">
        <v>88</v>
      </c>
    </row>
    <row r="18" spans="1:10" ht="14">
      <c r="C18" s="68" t="s">
        <v>89</v>
      </c>
      <c r="D18" s="60" t="e">
        <f>SUM((Poster!C11/Poster!C8)+D17)/2</f>
        <v>#DIV/0!</v>
      </c>
      <c r="E18" s="70" t="e">
        <f>IF(D18&lt;RatingModell!G11,RatingModell!G12*RatingModell!$C$11,IF(D18&lt;RatingModell!H11,RatingModell!H12*RatingModell!$C$11,IF(D18&lt;RatingModell!I11,RatingModell!I12*RatingModell!$C$11,IF(D18&lt;RatingModell!J11,RatingModell!J12*RatingModell!$C$11,RatingModell!K12*RatingModell!$C$11))))</f>
        <v>#DIV/0!</v>
      </c>
      <c r="F18">
        <v>0</v>
      </c>
      <c r="G18">
        <v>16</v>
      </c>
      <c r="H18" t="e">
        <f>IF(E18&lt;=RatingModell!L11,RatingModell!M11,IF(Rating!E18&lt;=RatingModell!L12,RatingModell!M12,RatingModell!M13))</f>
        <v>#DIV/0!</v>
      </c>
      <c r="J18" s="68" t="s">
        <v>90</v>
      </c>
    </row>
    <row r="19" spans="1:10" ht="14">
      <c r="C19" s="68" t="s">
        <v>91</v>
      </c>
      <c r="D19" s="60" t="e">
        <f>SUM(-Poster!C24/Poster!C22)</f>
        <v>#DIV/0!</v>
      </c>
      <c r="E19" s="70"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v>-4</v>
      </c>
      <c r="G19">
        <v>16</v>
      </c>
      <c r="H19" t="e">
        <f>IF(E19&lt;=RatingModell!L14,RatingModell!M14,IF(Rating!E19&lt;=RatingModell!L15,RatingModell!M15,RatingModell!M16))</f>
        <v>#DIV/0!</v>
      </c>
      <c r="J19" s="68" t="s">
        <v>92</v>
      </c>
    </row>
    <row r="21" spans="1:10" ht="14.5" thickBot="1">
      <c r="C21" s="72" t="s">
        <v>93</v>
      </c>
      <c r="D21" s="73" t="e">
        <f>E21</f>
        <v>#DIV/0!</v>
      </c>
      <c r="E21" s="73" t="e">
        <f>SUM(E6:E19)</f>
        <v>#DIV/0!</v>
      </c>
      <c r="F21" s="74">
        <f>SUM(F6:F19)</f>
        <v>-95.5</v>
      </c>
      <c r="G21" s="74">
        <f>SUM(G6:G19)</f>
        <v>234</v>
      </c>
      <c r="H21" s="72" t="e">
        <f>IF(E21&lt;=RatingModell!C33,RatingModell!G33,IF(Rating!E21&lt;=RatingModell!C34,RatingModell!G34,RatingModell!G35))</f>
        <v>#DIV/0!</v>
      </c>
    </row>
    <row r="22" spans="1:10" ht="14" hidden="1">
      <c r="C22" s="68" t="s">
        <v>94</v>
      </c>
      <c r="D22">
        <v>62</v>
      </c>
    </row>
    <row r="23" spans="1:10" ht="14" hidden="1">
      <c r="C23" s="68" t="s">
        <v>95</v>
      </c>
      <c r="D23">
        <v>127</v>
      </c>
      <c r="H23" s="75"/>
      <c r="I23" s="75"/>
    </row>
    <row r="24" spans="1:10" ht="14">
      <c r="C24" s="68"/>
      <c r="H24" s="75"/>
      <c r="I24" s="75"/>
    </row>
    <row r="25" spans="1:10" ht="14">
      <c r="C25" s="68" t="s">
        <v>5</v>
      </c>
      <c r="D25" s="76">
        <f>Poster!C18</f>
        <v>0</v>
      </c>
    </row>
    <row r="26" spans="1:10" ht="14">
      <c r="A26" s="68"/>
      <c r="B26" s="68"/>
      <c r="C26" s="68" t="s">
        <v>96</v>
      </c>
      <c r="D26" s="76">
        <f>Poster!C28</f>
        <v>0</v>
      </c>
      <c r="J26" s="68"/>
    </row>
    <row r="27" spans="1:10" ht="14">
      <c r="J27" s="75"/>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workbookViewId="0">
      <selection activeCell="E22" sqref="E22"/>
    </sheetView>
  </sheetViews>
  <sheetFormatPr baseColWidth="10" defaultColWidth="11.453125" defaultRowHeight="12.5"/>
  <cols>
    <col min="1" max="1" width="22.26953125" bestFit="1" customWidth="1"/>
    <col min="2" max="2" width="11" bestFit="1" customWidth="1"/>
    <col min="3" max="3" width="12.26953125" bestFit="1" customWidth="1"/>
    <col min="4" max="5" width="7.81640625" bestFit="1" customWidth="1"/>
    <col min="6" max="6" width="5.81640625" bestFit="1" customWidth="1"/>
    <col min="7" max="7" width="14.26953125" bestFit="1" customWidth="1"/>
    <col min="8" max="10" width="5.26953125" bestFit="1" customWidth="1"/>
    <col min="11" max="11" width="5.81640625" bestFit="1" customWidth="1"/>
    <col min="12" max="12" width="10.26953125" bestFit="1" customWidth="1"/>
    <col min="13" max="13" width="22.1796875" bestFit="1" customWidth="1"/>
  </cols>
  <sheetData>
    <row r="1" spans="1:13">
      <c r="A1" s="192" t="s">
        <v>97</v>
      </c>
      <c r="B1" s="193"/>
      <c r="C1" s="193"/>
      <c r="D1" s="193"/>
      <c r="E1" s="193"/>
      <c r="F1" s="193"/>
      <c r="G1" s="193"/>
      <c r="H1" s="193"/>
      <c r="I1" s="193"/>
      <c r="J1" s="193"/>
      <c r="K1" s="193"/>
      <c r="L1" s="193"/>
      <c r="M1" s="194"/>
    </row>
    <row r="2" spans="1:13" ht="19.5" customHeight="1">
      <c r="A2" s="195"/>
      <c r="B2" s="196"/>
      <c r="C2" s="196"/>
      <c r="D2" s="196"/>
      <c r="E2" s="196"/>
      <c r="F2" s="196"/>
      <c r="G2" s="196"/>
      <c r="H2" s="196"/>
      <c r="I2" s="196"/>
      <c r="J2" s="196"/>
      <c r="K2" s="196"/>
      <c r="L2" s="196"/>
      <c r="M2" s="197"/>
    </row>
    <row r="3" spans="1:13" ht="13" thickBot="1">
      <c r="A3" s="1"/>
      <c r="B3" s="2"/>
      <c r="C3" s="2"/>
      <c r="D3" s="2"/>
      <c r="E3" s="2"/>
      <c r="F3" s="2"/>
      <c r="G3" s="2"/>
      <c r="H3" s="2"/>
      <c r="I3" s="2"/>
      <c r="J3" s="2"/>
      <c r="K3" s="2"/>
      <c r="M3" s="3"/>
    </row>
    <row r="4" spans="1:13" ht="13.5" thickBot="1">
      <c r="A4" s="4"/>
      <c r="B4" s="5" t="s">
        <v>72</v>
      </c>
      <c r="C4" s="5" t="s">
        <v>98</v>
      </c>
      <c r="D4" s="198" t="s">
        <v>99</v>
      </c>
      <c r="E4" s="199"/>
      <c r="F4" s="199"/>
      <c r="G4" s="199"/>
      <c r="H4" s="199"/>
      <c r="I4" s="199"/>
      <c r="J4" s="199"/>
      <c r="K4" s="200"/>
      <c r="L4" s="6" t="s">
        <v>100</v>
      </c>
      <c r="M4" s="7" t="s">
        <v>101</v>
      </c>
    </row>
    <row r="5" spans="1:13">
      <c r="A5" s="8" t="s">
        <v>85</v>
      </c>
      <c r="B5" s="9">
        <v>16</v>
      </c>
      <c r="C5" s="9">
        <v>4</v>
      </c>
      <c r="D5" s="8"/>
      <c r="E5" s="9"/>
      <c r="F5" s="9"/>
      <c r="G5" s="10">
        <v>0</v>
      </c>
      <c r="H5" s="10">
        <v>0.05</v>
      </c>
      <c r="I5" s="10">
        <v>0.1</v>
      </c>
      <c r="J5" s="10">
        <v>0.2</v>
      </c>
      <c r="K5" s="11">
        <v>0.2</v>
      </c>
      <c r="L5" s="12">
        <f>B5*$D$33</f>
        <v>4.2393162393162394</v>
      </c>
      <c r="M5" s="12" t="s">
        <v>102</v>
      </c>
    </row>
    <row r="6" spans="1:13">
      <c r="A6" s="13"/>
      <c r="B6" s="14"/>
      <c r="C6" s="14"/>
      <c r="D6" s="13"/>
      <c r="E6" s="14"/>
      <c r="F6" s="14"/>
      <c r="G6" s="15">
        <v>0</v>
      </c>
      <c r="H6" s="15">
        <v>1</v>
      </c>
      <c r="I6" s="15">
        <v>2</v>
      </c>
      <c r="J6" s="15">
        <v>3</v>
      </c>
      <c r="K6" s="16">
        <v>4</v>
      </c>
      <c r="L6" s="17">
        <f>B5*$D$34</f>
        <v>8.6837606837606831</v>
      </c>
      <c r="M6" s="17" t="s">
        <v>103</v>
      </c>
    </row>
    <row r="7" spans="1:13" ht="13" thickBot="1">
      <c r="A7" s="13"/>
      <c r="B7" s="14"/>
      <c r="C7" s="14"/>
      <c r="D7" s="13"/>
      <c r="E7" s="14"/>
      <c r="F7" s="14"/>
      <c r="G7" s="15"/>
      <c r="H7" s="15"/>
      <c r="I7" s="15"/>
      <c r="J7" s="15"/>
      <c r="K7" s="16"/>
      <c r="L7" s="18">
        <f>B5*$D$34</f>
        <v>8.6837606837606831</v>
      </c>
      <c r="M7" s="18" t="s">
        <v>104</v>
      </c>
    </row>
    <row r="8" spans="1:13">
      <c r="A8" s="19" t="s">
        <v>87</v>
      </c>
      <c r="B8" s="20">
        <v>16</v>
      </c>
      <c r="C8" s="20">
        <v>4</v>
      </c>
      <c r="D8" s="19"/>
      <c r="E8" s="20"/>
      <c r="F8" s="20"/>
      <c r="G8" s="21">
        <v>0</v>
      </c>
      <c r="H8" s="21">
        <v>0.01</v>
      </c>
      <c r="I8" s="21">
        <v>0.03</v>
      </c>
      <c r="J8" s="21">
        <v>0.06</v>
      </c>
      <c r="K8" s="22">
        <v>0.06</v>
      </c>
      <c r="L8" s="12">
        <f>B8*$D$33</f>
        <v>4.2393162393162394</v>
      </c>
      <c r="M8" s="12" t="s">
        <v>102</v>
      </c>
    </row>
    <row r="9" spans="1:13">
      <c r="A9" s="1"/>
      <c r="B9" s="2"/>
      <c r="C9" s="2"/>
      <c r="D9" s="1"/>
      <c r="E9" s="2"/>
      <c r="F9" s="2"/>
      <c r="G9" s="23">
        <v>0</v>
      </c>
      <c r="H9" s="23">
        <v>1</v>
      </c>
      <c r="I9" s="23">
        <v>2</v>
      </c>
      <c r="J9" s="23">
        <v>3</v>
      </c>
      <c r="K9" s="24">
        <v>4</v>
      </c>
      <c r="L9" s="17">
        <f>B8*$D$34</f>
        <v>8.6837606837606831</v>
      </c>
      <c r="M9" s="17" t="s">
        <v>103</v>
      </c>
    </row>
    <row r="10" spans="1:13" ht="13" thickBot="1">
      <c r="A10" s="25"/>
      <c r="B10" s="26"/>
      <c r="C10" s="26"/>
      <c r="D10" s="25"/>
      <c r="E10" s="26"/>
      <c r="F10" s="26"/>
      <c r="G10" s="27"/>
      <c r="H10" s="27"/>
      <c r="I10" s="27"/>
      <c r="J10" s="27"/>
      <c r="K10" s="28"/>
      <c r="L10" s="18">
        <f>B8*$D$34</f>
        <v>8.6837606837606831</v>
      </c>
      <c r="M10" s="18" t="s">
        <v>104</v>
      </c>
    </row>
    <row r="11" spans="1:13">
      <c r="A11" s="8" t="s">
        <v>105</v>
      </c>
      <c r="B11" s="9">
        <v>16</v>
      </c>
      <c r="C11" s="9">
        <v>4</v>
      </c>
      <c r="D11" s="8"/>
      <c r="E11" s="9"/>
      <c r="F11" s="9"/>
      <c r="G11" s="10">
        <v>0</v>
      </c>
      <c r="H11" s="10">
        <v>0.01</v>
      </c>
      <c r="I11" s="10">
        <v>0.03</v>
      </c>
      <c r="J11" s="10">
        <v>0.06</v>
      </c>
      <c r="K11" s="11">
        <v>0.06</v>
      </c>
      <c r="L11" s="12">
        <f>B11*$D$33</f>
        <v>4.2393162393162394</v>
      </c>
      <c r="M11" s="12" t="s">
        <v>102</v>
      </c>
    </row>
    <row r="12" spans="1:13">
      <c r="A12" s="13"/>
      <c r="B12" s="14"/>
      <c r="C12" s="14"/>
      <c r="D12" s="13"/>
      <c r="E12" s="14"/>
      <c r="F12" s="14"/>
      <c r="G12" s="15">
        <v>0</v>
      </c>
      <c r="H12" s="15">
        <v>1</v>
      </c>
      <c r="I12" s="15">
        <v>2</v>
      </c>
      <c r="J12" s="15">
        <v>3</v>
      </c>
      <c r="K12" s="16">
        <v>4</v>
      </c>
      <c r="L12" s="17">
        <f>B11*$D$34</f>
        <v>8.6837606837606831</v>
      </c>
      <c r="M12" s="17" t="s">
        <v>103</v>
      </c>
    </row>
    <row r="13" spans="1:13" ht="13" thickBot="1">
      <c r="A13" s="29"/>
      <c r="B13" s="30"/>
      <c r="C13" s="30"/>
      <c r="D13" s="29"/>
      <c r="E13" s="30"/>
      <c r="F13" s="30"/>
      <c r="G13" s="31"/>
      <c r="H13" s="31"/>
      <c r="I13" s="31"/>
      <c r="J13" s="31"/>
      <c r="K13" s="32"/>
      <c r="L13" s="18">
        <f>B11*$D$34</f>
        <v>8.6837606837606831</v>
      </c>
      <c r="M13" s="18" t="s">
        <v>104</v>
      </c>
    </row>
    <row r="14" spans="1:13">
      <c r="A14" s="19" t="s">
        <v>106</v>
      </c>
      <c r="B14" s="20">
        <v>16</v>
      </c>
      <c r="C14" s="20">
        <v>4</v>
      </c>
      <c r="D14" s="19"/>
      <c r="E14" s="21">
        <v>0.75</v>
      </c>
      <c r="F14" s="21">
        <v>0.7</v>
      </c>
      <c r="G14" s="21">
        <v>0.65</v>
      </c>
      <c r="H14" s="21">
        <v>0.6</v>
      </c>
      <c r="I14" s="21">
        <v>0.55000000000000004</v>
      </c>
      <c r="J14" s="21">
        <v>0.5</v>
      </c>
      <c r="K14" s="22" t="s">
        <v>107</v>
      </c>
      <c r="L14" s="12">
        <f>B14*$D$33</f>
        <v>4.2393162393162394</v>
      </c>
      <c r="M14" s="12" t="s">
        <v>102</v>
      </c>
    </row>
    <row r="15" spans="1:13">
      <c r="A15" s="1"/>
      <c r="B15" s="2"/>
      <c r="C15" s="2"/>
      <c r="D15" s="1"/>
      <c r="E15" s="2"/>
      <c r="F15" s="2"/>
      <c r="G15" s="23"/>
      <c r="H15" s="23"/>
      <c r="I15" s="23"/>
      <c r="J15" s="23"/>
      <c r="K15" s="24"/>
      <c r="L15" s="17">
        <f>B14*$D$34</f>
        <v>8.6837606837606831</v>
      </c>
      <c r="M15" s="17" t="s">
        <v>103</v>
      </c>
    </row>
    <row r="16" spans="1:13" ht="13" thickBot="1">
      <c r="A16" s="25"/>
      <c r="B16" s="26"/>
      <c r="C16" s="26"/>
      <c r="D16" s="25"/>
      <c r="E16" s="26">
        <v>-1</v>
      </c>
      <c r="F16" s="26">
        <v>-0.5</v>
      </c>
      <c r="G16" s="27">
        <v>0</v>
      </c>
      <c r="H16" s="27">
        <v>1</v>
      </c>
      <c r="I16" s="27">
        <v>2</v>
      </c>
      <c r="J16" s="27">
        <v>3</v>
      </c>
      <c r="K16" s="28">
        <v>4</v>
      </c>
      <c r="L16" s="18">
        <f>B14*$D$34</f>
        <v>8.6837606837606831</v>
      </c>
      <c r="M16" s="18" t="s">
        <v>104</v>
      </c>
    </row>
    <row r="17" spans="1:13">
      <c r="A17" s="8" t="s">
        <v>78</v>
      </c>
      <c r="B17" s="9">
        <v>26</v>
      </c>
      <c r="C17" s="9">
        <v>6.5</v>
      </c>
      <c r="D17" s="8"/>
      <c r="E17" s="10">
        <v>-0.3</v>
      </c>
      <c r="F17" s="10">
        <v>-0.15</v>
      </c>
      <c r="G17" s="10">
        <v>-0.05</v>
      </c>
      <c r="H17" s="10">
        <v>0.05</v>
      </c>
      <c r="I17" s="10">
        <v>0.15</v>
      </c>
      <c r="J17" s="10">
        <v>0.25</v>
      </c>
      <c r="K17" s="11">
        <v>0.25</v>
      </c>
      <c r="L17" s="12">
        <f>B17*$D$33</f>
        <v>6.8888888888888893</v>
      </c>
      <c r="M17" s="12" t="s">
        <v>102</v>
      </c>
    </row>
    <row r="18" spans="1:13">
      <c r="A18" s="13"/>
      <c r="B18" s="14"/>
      <c r="C18" s="14"/>
      <c r="D18" s="13"/>
      <c r="E18" s="14"/>
      <c r="F18" s="14"/>
      <c r="G18" s="15"/>
      <c r="H18" s="15"/>
      <c r="I18" s="15"/>
      <c r="J18" s="15"/>
      <c r="K18" s="16"/>
      <c r="L18" s="17">
        <f>B17*$D$34</f>
        <v>14.111111111111111</v>
      </c>
      <c r="M18" s="17" t="s">
        <v>103</v>
      </c>
    </row>
    <row r="19" spans="1:13" ht="13" thickBot="1">
      <c r="A19" s="13"/>
      <c r="B19" s="14"/>
      <c r="C19" s="14"/>
      <c r="D19" s="13"/>
      <c r="E19" s="14">
        <v>-3</v>
      </c>
      <c r="F19" s="14">
        <v>-2</v>
      </c>
      <c r="G19" s="15">
        <v>0</v>
      </c>
      <c r="H19" s="15">
        <v>1</v>
      </c>
      <c r="I19" s="15">
        <v>2</v>
      </c>
      <c r="J19" s="15">
        <v>3</v>
      </c>
      <c r="K19" s="16">
        <v>4</v>
      </c>
      <c r="L19" s="18">
        <f>B17*$D$34</f>
        <v>14.111111111111111</v>
      </c>
      <c r="M19" s="18" t="s">
        <v>104</v>
      </c>
    </row>
    <row r="20" spans="1:13">
      <c r="A20" s="19" t="s">
        <v>76</v>
      </c>
      <c r="B20" s="20">
        <v>72</v>
      </c>
      <c r="C20" s="20">
        <v>18</v>
      </c>
      <c r="D20" s="33"/>
      <c r="E20" s="20">
        <v>0.25</v>
      </c>
      <c r="F20" s="20">
        <v>0.5</v>
      </c>
      <c r="G20" s="34">
        <v>0.75</v>
      </c>
      <c r="H20" s="34">
        <v>1</v>
      </c>
      <c r="I20" s="34">
        <v>1.5</v>
      </c>
      <c r="J20" s="34">
        <v>2</v>
      </c>
      <c r="K20" s="35">
        <v>2</v>
      </c>
      <c r="L20" s="12">
        <f>B20*$D$33</f>
        <v>19.076923076923077</v>
      </c>
      <c r="M20" s="12" t="s">
        <v>102</v>
      </c>
    </row>
    <row r="21" spans="1:13">
      <c r="A21" s="1"/>
      <c r="B21" s="2"/>
      <c r="C21" s="2"/>
      <c r="D21" s="1"/>
      <c r="E21" s="2">
        <v>-1.5</v>
      </c>
      <c r="F21" s="2">
        <v>-0.5</v>
      </c>
      <c r="G21" s="23">
        <v>0</v>
      </c>
      <c r="H21" s="23">
        <v>1</v>
      </c>
      <c r="I21" s="23">
        <v>2</v>
      </c>
      <c r="J21" s="23">
        <v>3</v>
      </c>
      <c r="K21" s="24">
        <v>4</v>
      </c>
      <c r="L21" s="17">
        <f>B20*$D$34</f>
        <v>39.076923076923073</v>
      </c>
      <c r="M21" s="17" t="s">
        <v>103</v>
      </c>
    </row>
    <row r="22" spans="1:13" ht="13" thickBot="1">
      <c r="A22" s="25"/>
      <c r="B22" s="26"/>
      <c r="C22" s="26"/>
      <c r="D22" s="25"/>
      <c r="E22" s="26"/>
      <c r="F22" s="26"/>
      <c r="G22" s="27"/>
      <c r="H22" s="27"/>
      <c r="I22" s="27"/>
      <c r="J22" s="27"/>
      <c r="K22" s="28"/>
      <c r="L22" s="18">
        <f>B20*$D$34</f>
        <v>39.076923076923073</v>
      </c>
      <c r="M22" s="18" t="s">
        <v>104</v>
      </c>
    </row>
    <row r="23" spans="1:13">
      <c r="A23" s="13" t="s">
        <v>81</v>
      </c>
      <c r="B23" s="14">
        <v>72</v>
      </c>
      <c r="C23" s="14">
        <v>18</v>
      </c>
      <c r="D23" s="13"/>
      <c r="E23" s="36">
        <v>-0.3</v>
      </c>
      <c r="F23" s="36">
        <v>-0.15</v>
      </c>
      <c r="G23" s="36">
        <v>0</v>
      </c>
      <c r="H23" s="36">
        <v>0.05</v>
      </c>
      <c r="I23" s="36">
        <v>0.15</v>
      </c>
      <c r="J23" s="36">
        <v>0.3</v>
      </c>
      <c r="K23" s="37">
        <v>0.3</v>
      </c>
      <c r="L23" s="12">
        <f>B23*$D$33</f>
        <v>19.076923076923077</v>
      </c>
      <c r="M23" s="12" t="s">
        <v>102</v>
      </c>
    </row>
    <row r="24" spans="1:13">
      <c r="A24" s="13"/>
      <c r="B24" s="14"/>
      <c r="C24" s="14"/>
      <c r="D24" s="13"/>
      <c r="E24" s="14">
        <v>-2.5</v>
      </c>
      <c r="F24" s="14">
        <v>-1</v>
      </c>
      <c r="G24" s="15">
        <v>0</v>
      </c>
      <c r="H24" s="15">
        <v>1</v>
      </c>
      <c r="I24" s="15">
        <v>2</v>
      </c>
      <c r="J24" s="15">
        <v>3</v>
      </c>
      <c r="K24" s="16">
        <v>4</v>
      </c>
      <c r="L24" s="17">
        <f>B23*$D$34</f>
        <v>39.076923076923073</v>
      </c>
      <c r="M24" s="17" t="s">
        <v>103</v>
      </c>
    </row>
    <row r="25" spans="1:13" ht="13" thickBot="1">
      <c r="A25" s="13"/>
      <c r="B25" s="14"/>
      <c r="C25" s="14"/>
      <c r="D25" s="13"/>
      <c r="E25" s="14"/>
      <c r="F25" s="14"/>
      <c r="G25" s="15"/>
      <c r="H25" s="15"/>
      <c r="I25" s="15"/>
      <c r="J25" s="15"/>
      <c r="K25" s="16"/>
      <c r="L25" s="18">
        <f>B23*$D$34</f>
        <v>39.076923076923073</v>
      </c>
      <c r="M25" s="18" t="s">
        <v>104</v>
      </c>
    </row>
    <row r="26" spans="1:13" ht="13">
      <c r="A26" s="38" t="s">
        <v>108</v>
      </c>
      <c r="B26" s="39"/>
      <c r="C26" s="39"/>
      <c r="D26" s="38"/>
      <c r="E26" s="39"/>
      <c r="F26" s="39"/>
      <c r="G26" s="40"/>
      <c r="H26" s="40"/>
      <c r="I26" s="40"/>
      <c r="J26" s="40"/>
      <c r="K26" s="41"/>
      <c r="L26" s="12">
        <f>B26*$D$33</f>
        <v>0</v>
      </c>
      <c r="M26" s="12" t="s">
        <v>102</v>
      </c>
    </row>
    <row r="27" spans="1:13" ht="13">
      <c r="A27" s="42"/>
      <c r="B27" s="43"/>
      <c r="C27" s="43"/>
      <c r="D27" s="42"/>
      <c r="E27" s="43"/>
      <c r="F27" s="43"/>
      <c r="G27" s="44"/>
      <c r="H27" s="44"/>
      <c r="I27" s="44"/>
      <c r="J27" s="44"/>
      <c r="K27" s="45"/>
      <c r="L27" s="17">
        <f>B26*$D$34</f>
        <v>0</v>
      </c>
      <c r="M27" s="17" t="s">
        <v>103</v>
      </c>
    </row>
    <row r="28" spans="1:13" ht="13.5" thickBot="1">
      <c r="A28" s="46"/>
      <c r="B28" s="47"/>
      <c r="C28" s="47"/>
      <c r="D28" s="46"/>
      <c r="E28" s="47"/>
      <c r="F28" s="47"/>
      <c r="G28" s="48"/>
      <c r="H28" s="48"/>
      <c r="I28" s="48"/>
      <c r="J28" s="48"/>
      <c r="K28" s="49"/>
      <c r="L28" s="18">
        <f>B26*$D$34</f>
        <v>0</v>
      </c>
      <c r="M28" s="18" t="s">
        <v>104</v>
      </c>
    </row>
    <row r="29" spans="1:13" ht="13.5" thickBot="1">
      <c r="A29" s="50" t="s">
        <v>109</v>
      </c>
      <c r="B29" s="51"/>
      <c r="C29" s="51"/>
      <c r="D29" s="52" t="s">
        <v>110</v>
      </c>
      <c r="E29" s="53"/>
      <c r="F29" s="53" t="s">
        <v>111</v>
      </c>
      <c r="G29" s="53" t="s">
        <v>111</v>
      </c>
      <c r="H29" s="53" t="s">
        <v>111</v>
      </c>
      <c r="I29" s="53" t="s">
        <v>110</v>
      </c>
      <c r="J29" s="53" t="s">
        <v>110</v>
      </c>
      <c r="K29" s="54" t="s">
        <v>111</v>
      </c>
      <c r="M29" s="3"/>
    </row>
    <row r="30" spans="1:13">
      <c r="A30" s="1"/>
      <c r="B30" s="2"/>
      <c r="C30" s="2"/>
      <c r="D30" s="2"/>
      <c r="E30" s="2"/>
      <c r="F30" s="2"/>
      <c r="G30" s="2"/>
      <c r="H30" s="2"/>
      <c r="I30" s="2"/>
      <c r="J30" s="2"/>
      <c r="K30" s="2"/>
      <c r="M30" s="3"/>
    </row>
    <row r="31" spans="1:13" ht="13">
      <c r="A31" s="55" t="s">
        <v>112</v>
      </c>
      <c r="B31" s="56">
        <f>SUM(B5:B24)</f>
        <v>234</v>
      </c>
      <c r="C31" s="2"/>
      <c r="D31" s="2"/>
      <c r="E31" s="2"/>
      <c r="F31" s="2"/>
      <c r="G31" s="2"/>
      <c r="H31" s="2"/>
      <c r="I31" s="2"/>
      <c r="J31" s="2"/>
      <c r="K31" s="2"/>
      <c r="M31" s="3"/>
    </row>
    <row r="32" spans="1:13" ht="13" thickBot="1">
      <c r="A32" s="1"/>
      <c r="B32" s="2"/>
      <c r="C32" s="2"/>
      <c r="D32" s="2"/>
      <c r="E32" s="2"/>
      <c r="F32" s="2"/>
      <c r="G32" s="2"/>
      <c r="H32" s="2"/>
      <c r="I32" s="2"/>
      <c r="J32" s="2"/>
      <c r="K32" s="2"/>
      <c r="M32" s="3"/>
    </row>
    <row r="33" spans="1:13" ht="13">
      <c r="A33" s="19" t="s">
        <v>113</v>
      </c>
      <c r="B33" s="34" t="s">
        <v>114</v>
      </c>
      <c r="C33" s="20">
        <v>62</v>
      </c>
      <c r="D33" s="57">
        <f>SUM(C33/$B$31)</f>
        <v>0.26495726495726496</v>
      </c>
      <c r="E33" s="57">
        <v>0.27083333333333331</v>
      </c>
      <c r="F33" s="58"/>
      <c r="G33" s="20" t="s">
        <v>102</v>
      </c>
      <c r="H33" s="20"/>
      <c r="I33" s="59"/>
      <c r="J33" s="2"/>
      <c r="K33" s="2"/>
      <c r="M33" s="3"/>
    </row>
    <row r="34" spans="1:13" ht="13">
      <c r="A34" s="1"/>
      <c r="B34" s="23" t="s">
        <v>115</v>
      </c>
      <c r="C34" s="2">
        <v>127</v>
      </c>
      <c r="D34" s="60">
        <f>SUM(C34/$B$31)</f>
        <v>0.54273504273504269</v>
      </c>
      <c r="E34" s="60">
        <v>0.54166666666666663</v>
      </c>
      <c r="F34" s="61"/>
      <c r="G34" s="2" t="s">
        <v>103</v>
      </c>
      <c r="H34" s="2"/>
      <c r="I34" s="62"/>
      <c r="J34" s="2"/>
      <c r="K34" s="2"/>
      <c r="M34" s="3"/>
    </row>
    <row r="35" spans="1:13" ht="13.5" thickBot="1">
      <c r="A35" s="25"/>
      <c r="B35" s="27" t="s">
        <v>116</v>
      </c>
      <c r="C35" s="26">
        <v>127</v>
      </c>
      <c r="D35" s="63">
        <f>SUM(C35/$B$31)</f>
        <v>0.54273504273504269</v>
      </c>
      <c r="E35" s="63">
        <v>0.54166666666666663</v>
      </c>
      <c r="F35" s="64"/>
      <c r="G35" s="26" t="s">
        <v>104</v>
      </c>
      <c r="H35" s="26"/>
      <c r="I35" s="65"/>
      <c r="J35" s="2"/>
      <c r="K35" s="2"/>
      <c r="M35" s="3"/>
    </row>
    <row r="36" spans="1:13" ht="13" thickBot="1">
      <c r="A36" s="25"/>
      <c r="B36" s="26"/>
      <c r="C36" s="26"/>
      <c r="D36" s="26"/>
      <c r="E36" s="26"/>
      <c r="F36" s="26"/>
      <c r="G36" s="26"/>
      <c r="H36" s="26"/>
      <c r="I36" s="26"/>
      <c r="J36" s="26"/>
      <c r="K36" s="26"/>
      <c r="L36" s="66"/>
      <c r="M36" s="67"/>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1BF7FC9-C894-4BC5-9E2E-DD974DDA1ABA}">
  <ds:schemaRefs>
    <ds:schemaRef ds:uri="http://schemas.microsoft.com/sharepoint/v3/contenttype/forms"/>
  </ds:schemaRefs>
</ds:datastoreItem>
</file>

<file path=customXml/itemProps2.xml><?xml version="1.0" encoding="utf-8"?>
<ds:datastoreItem xmlns:ds="http://schemas.openxmlformats.org/officeDocument/2006/customXml" ds:itemID="{B9052E33-47C7-4BF9-8B6A-7CE25EDB0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3307B-1F07-40A8-A1FA-E157EF48FFE2}">
  <ds:schemaRefs>
    <ds:schemaRef ds:uri="http://schemas.microsoft.com/office/2006/metadata/properties"/>
    <ds:schemaRef ds:uri="http://schemas.microsoft.com/office/infopath/2007/PartnerControls"/>
    <ds:schemaRef ds:uri="48466462-bc3c-4a55-9692-5a55445c2259"/>
    <ds:schemaRef ds:uri="9e538389-cabc-4d4e-918a-8beb7ac0ecaa"/>
  </ds:schemaRefs>
</ds:datastoreItem>
</file>

<file path=customXml/itemProps4.xml><?xml version="1.0" encoding="utf-8"?>
<ds:datastoreItem xmlns:ds="http://schemas.openxmlformats.org/officeDocument/2006/customXml" ds:itemID="{7C9849D7-20EC-41EF-B44A-B3C60784CAC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3</vt:i4>
      </vt:variant>
    </vt:vector>
  </HeadingPairs>
  <TitlesOfParts>
    <vt:vector size="11" baseType="lpstr">
      <vt:lpstr>Info</vt:lpstr>
      <vt:lpstr>Res1</vt:lpstr>
      <vt:lpstr>Res2</vt:lpstr>
      <vt:lpstr>Res3</vt:lpstr>
      <vt:lpstr>ResOgBal</vt:lpstr>
      <vt:lpstr>Poster</vt:lpstr>
      <vt:lpstr>Rating</vt:lpstr>
      <vt:lpstr>RatingModell</vt:lpstr>
      <vt:lpstr>'Res1'!Utskriftsområde</vt:lpstr>
      <vt:lpstr>'Res2'!Utskriftsområde</vt:lpstr>
      <vt:lpstr>'Res3'!Utskriftsområde</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us-joso</dc:creator>
  <cp:lastModifiedBy>Pedersen, Eivind Juul</cp:lastModifiedBy>
  <cp:lastPrinted>2009-08-21T10:45:30Z</cp:lastPrinted>
  <dcterms:created xsi:type="dcterms:W3CDTF">2005-10-17T08:09:30Z</dcterms:created>
  <dcterms:modified xsi:type="dcterms:W3CDTF">2024-05-03T07:30:16Z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display_urn:schemas-microsoft-com:office:office#Editor">
    <vt:lpwstr>Pedersen, Eivind Juul</vt:lpwstr>
  </property>
  <property fmtid="{D5CDD505-2E9C-101B-9397-08002B2CF9AE}" pid="4" name="xd_Signature">
    <vt:lpwstr/>
  </property>
  <property fmtid="{D5CDD505-2E9C-101B-9397-08002B2CF9AE}" pid="5" name="Order">
    <vt:lpwstr>12537300.0000000</vt:lpwstr>
  </property>
  <property fmtid="{D5CDD505-2E9C-101B-9397-08002B2CF9AE}" pid="6" name="ComplianceAssetId">
    <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Nordli, Kjell Rune</vt:lpwstr>
  </property>
  <property fmtid="{D5CDD505-2E9C-101B-9397-08002B2CF9AE}" pid="10" name="ContentTypeId">
    <vt:lpwstr>0x010100D9D399B9A5D3564989DEC33308745E13</vt:lpwstr>
  </property>
  <property fmtid="{D5CDD505-2E9C-101B-9397-08002B2CF9AE}" pid="11" name="MediaServiceImageTags">
    <vt:lpwstr/>
  </property>
</Properties>
</file>