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0.april-Frist_01.jun/"/>
    </mc:Choice>
  </mc:AlternateContent>
  <xr:revisionPtr revIDLastSave="185" documentId="13_ncr:1_{FD8B4CB2-8827-4BE6-BB95-C9D9647463ED}" xr6:coauthVersionLast="47" xr6:coauthVersionMax="47" xr10:uidLastSave="{11C2D601-D415-4FE3-BD75-AB2711C94B2C}"/>
  <bookViews>
    <workbookView xWindow="28680" yWindow="-120" windowWidth="29040" windowHeight="15840" xr2:uid="{00000000-000D-0000-FFFF-FFFF00000000}"/>
  </bookViews>
  <sheets>
    <sheet name="Info" sheetId="8" r:id="rId1"/>
    <sheet name="Res1" sheetId="3" r:id="rId2"/>
    <sheet name="Res2" sheetId="2" r:id="rId3"/>
    <sheet name="Res3" sheetId="1" r:id="rId4"/>
    <sheet name="ResOgBal" sheetId="4" state="hidden" r:id="rId5"/>
    <sheet name="Poster" sheetId="5" state="hidden" r:id="rId6"/>
    <sheet name="Rating" sheetId="6" state="hidden" r:id="rId7"/>
    <sheet name="RatingModell"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E26" i="1"/>
  <c r="H26" i="2"/>
  <c r="E26" i="2"/>
  <c r="D27" i="2" l="1"/>
  <c r="F27" i="2"/>
  <c r="G27" i="2"/>
  <c r="H27" i="2"/>
  <c r="I27" i="2"/>
  <c r="J27" i="2"/>
  <c r="C27" i="2"/>
  <c r="D27" i="1"/>
  <c r="E27" i="1"/>
  <c r="F27" i="1"/>
  <c r="G27" i="1"/>
  <c r="H27" i="1"/>
  <c r="I27" i="1"/>
  <c r="J27" i="1"/>
  <c r="C27" i="1"/>
  <c r="J26" i="4"/>
  <c r="I26" i="4"/>
  <c r="J25" i="4"/>
  <c r="I25" i="4"/>
  <c r="G26" i="4"/>
  <c r="F26" i="4"/>
  <c r="H26" i="4" s="1"/>
  <c r="G25" i="4"/>
  <c r="F25" i="4"/>
  <c r="C26" i="4"/>
  <c r="E26" i="4" s="1"/>
  <c r="D26" i="4"/>
  <c r="H33" i="1" l="1"/>
  <c r="H32" i="1"/>
  <c r="H31" i="1"/>
  <c r="H30" i="1"/>
  <c r="H29" i="1"/>
  <c r="H25" i="1"/>
  <c r="H24" i="1"/>
  <c r="H23" i="1"/>
  <c r="H22" i="1"/>
  <c r="H21" i="1"/>
  <c r="H20" i="1"/>
  <c r="H19" i="1"/>
  <c r="E33" i="1"/>
  <c r="E32" i="1"/>
  <c r="E31" i="1"/>
  <c r="E30" i="1"/>
  <c r="E29" i="1"/>
  <c r="E25" i="1"/>
  <c r="E24" i="1"/>
  <c r="E23" i="1"/>
  <c r="E22" i="1"/>
  <c r="E21" i="1"/>
  <c r="E20" i="1"/>
  <c r="E19" i="1"/>
  <c r="H35" i="3"/>
  <c r="E35" i="3"/>
  <c r="H33" i="3"/>
  <c r="H32" i="3"/>
  <c r="H31" i="3"/>
  <c r="H30" i="3"/>
  <c r="H29" i="3"/>
  <c r="H26" i="3"/>
  <c r="H25" i="3"/>
  <c r="H24" i="3"/>
  <c r="H23" i="3"/>
  <c r="H22" i="3"/>
  <c r="H21" i="3"/>
  <c r="H20" i="3"/>
  <c r="H19" i="3"/>
  <c r="E33" i="3"/>
  <c r="E32" i="3"/>
  <c r="E31" i="3"/>
  <c r="E30" i="3"/>
  <c r="E29" i="3"/>
  <c r="E26" i="3"/>
  <c r="E25" i="3"/>
  <c r="E24" i="3"/>
  <c r="E23" i="3"/>
  <c r="E22" i="3"/>
  <c r="E21" i="3"/>
  <c r="E20" i="3"/>
  <c r="E19" i="3"/>
  <c r="H33" i="2"/>
  <c r="H32" i="2"/>
  <c r="H31" i="2"/>
  <c r="H30" i="2"/>
  <c r="H29" i="2"/>
  <c r="H25" i="2"/>
  <c r="H24" i="2"/>
  <c r="H23" i="2"/>
  <c r="H22" i="2"/>
  <c r="H21" i="2"/>
  <c r="H20" i="2"/>
  <c r="H19" i="2"/>
  <c r="E30" i="2"/>
  <c r="E31" i="2"/>
  <c r="E32" i="2"/>
  <c r="E33" i="2"/>
  <c r="E29" i="2"/>
  <c r="E19" i="2"/>
  <c r="E20" i="2"/>
  <c r="E21" i="2"/>
  <c r="E22" i="2"/>
  <c r="E27" i="2" s="1"/>
  <c r="E23" i="2"/>
  <c r="E24" i="2"/>
  <c r="E25" i="2"/>
  <c r="D27" i="3"/>
  <c r="F27" i="3"/>
  <c r="G27" i="3"/>
  <c r="I27" i="3"/>
  <c r="J27" i="3"/>
  <c r="C27" i="3"/>
  <c r="H35" i="1" l="1"/>
  <c r="H27" i="3"/>
  <c r="G13" i="1"/>
  <c r="H13" i="1"/>
  <c r="G12" i="1"/>
  <c r="H12" i="1" s="1"/>
  <c r="G11" i="1"/>
  <c r="H11" i="1" s="1"/>
  <c r="G9" i="1"/>
  <c r="H9" i="1" s="1"/>
  <c r="G8" i="1"/>
  <c r="H8" i="1" s="1"/>
  <c r="G13" i="2"/>
  <c r="H13" i="2" s="1"/>
  <c r="G12" i="2"/>
  <c r="H12" i="2" s="1"/>
  <c r="G11" i="2"/>
  <c r="H11" i="2" s="1"/>
  <c r="G9" i="2"/>
  <c r="H9" i="2" s="1"/>
  <c r="G8" i="2"/>
  <c r="H8" i="2" s="1"/>
  <c r="G13" i="3"/>
  <c r="H13" i="3" s="1"/>
  <c r="G12" i="3"/>
  <c r="H12" i="3" s="1"/>
  <c r="G11" i="3"/>
  <c r="H11" i="3" s="1"/>
  <c r="G9" i="3"/>
  <c r="G8" i="3"/>
  <c r="H8" i="3" s="1"/>
  <c r="B10" i="5"/>
  <c r="J33" i="4"/>
  <c r="C10" i="5" s="1"/>
  <c r="I33" i="4"/>
  <c r="G33" i="4"/>
  <c r="F33" i="4"/>
  <c r="D33" i="4"/>
  <c r="E33" i="4" s="1"/>
  <c r="C33" i="4"/>
  <c r="J32" i="4"/>
  <c r="I32" i="4"/>
  <c r="G32" i="4"/>
  <c r="F32" i="4"/>
  <c r="D32" i="4"/>
  <c r="C32" i="4"/>
  <c r="J31" i="4"/>
  <c r="I31" i="4"/>
  <c r="G31" i="4"/>
  <c r="F31" i="4"/>
  <c r="D31" i="4"/>
  <c r="E31" i="4" s="1"/>
  <c r="C31" i="4"/>
  <c r="J30" i="4"/>
  <c r="I30" i="4"/>
  <c r="G30" i="4"/>
  <c r="F30" i="4"/>
  <c r="D30" i="4"/>
  <c r="C30" i="4"/>
  <c r="J29" i="4"/>
  <c r="I29" i="4"/>
  <c r="G29" i="4"/>
  <c r="F29" i="4"/>
  <c r="D29" i="4"/>
  <c r="E29" i="4" s="1"/>
  <c r="C29" i="4"/>
  <c r="D25" i="4"/>
  <c r="C25" i="4"/>
  <c r="J24" i="4"/>
  <c r="I24" i="4"/>
  <c r="G24" i="4"/>
  <c r="F24" i="4"/>
  <c r="D24" i="4"/>
  <c r="C24" i="4"/>
  <c r="J23" i="4"/>
  <c r="I23" i="4"/>
  <c r="G23" i="4"/>
  <c r="F23" i="4"/>
  <c r="D23" i="4"/>
  <c r="C23" i="4"/>
  <c r="J22" i="4"/>
  <c r="I22" i="4"/>
  <c r="G22" i="4"/>
  <c r="F22" i="4"/>
  <c r="D22" i="4"/>
  <c r="C22" i="4"/>
  <c r="J21" i="4"/>
  <c r="I21" i="4"/>
  <c r="G21" i="4"/>
  <c r="F21" i="4"/>
  <c r="D21" i="4"/>
  <c r="C21" i="4"/>
  <c r="J20" i="4"/>
  <c r="I20" i="4"/>
  <c r="G20" i="4"/>
  <c r="F20" i="4"/>
  <c r="D20" i="4"/>
  <c r="C20" i="4"/>
  <c r="J19" i="4"/>
  <c r="I19" i="4"/>
  <c r="I27" i="4" s="1"/>
  <c r="G19" i="4"/>
  <c r="G27" i="4" s="1"/>
  <c r="F19" i="4"/>
  <c r="D19" i="4"/>
  <c r="C19" i="4"/>
  <c r="J13" i="4"/>
  <c r="I13" i="4"/>
  <c r="F13" i="4"/>
  <c r="D13" i="4"/>
  <c r="C13" i="4"/>
  <c r="J12" i="4"/>
  <c r="I12" i="4"/>
  <c r="F12" i="4"/>
  <c r="D12" i="4"/>
  <c r="C12" i="4"/>
  <c r="J11" i="4"/>
  <c r="F11" i="4"/>
  <c r="D11" i="4"/>
  <c r="C11" i="4"/>
  <c r="J9" i="4"/>
  <c r="I9" i="4"/>
  <c r="F9" i="4"/>
  <c r="D9" i="4"/>
  <c r="C9" i="4"/>
  <c r="J8" i="4"/>
  <c r="I8" i="4"/>
  <c r="F8" i="4"/>
  <c r="D8" i="4"/>
  <c r="C8" i="4"/>
  <c r="B31" i="7"/>
  <c r="D35" i="7"/>
  <c r="G21" i="6"/>
  <c r="F21" i="6"/>
  <c r="B29" i="5"/>
  <c r="B28" i="5"/>
  <c r="B27" i="5"/>
  <c r="B25" i="5"/>
  <c r="B24" i="5"/>
  <c r="B23" i="5"/>
  <c r="B22" i="5"/>
  <c r="B19" i="5"/>
  <c r="B18" i="5"/>
  <c r="B17" i="5"/>
  <c r="B16" i="5"/>
  <c r="B9" i="5"/>
  <c r="B8" i="5"/>
  <c r="B5" i="5"/>
  <c r="J34" i="3"/>
  <c r="I34" i="3"/>
  <c r="G34" i="3"/>
  <c r="F34" i="3"/>
  <c r="D34" i="3"/>
  <c r="C34" i="3"/>
  <c r="J14" i="3"/>
  <c r="F14" i="3"/>
  <c r="D14" i="3"/>
  <c r="C14" i="3"/>
  <c r="E13" i="3"/>
  <c r="E12" i="3"/>
  <c r="E11" i="3"/>
  <c r="J10" i="3"/>
  <c r="I10" i="3"/>
  <c r="F10" i="3"/>
  <c r="D10" i="3"/>
  <c r="C10" i="3"/>
  <c r="E9" i="3"/>
  <c r="E8" i="3"/>
  <c r="J34" i="2"/>
  <c r="I34" i="2"/>
  <c r="G34" i="2"/>
  <c r="F34" i="2"/>
  <c r="D34" i="2"/>
  <c r="C34" i="2"/>
  <c r="J14" i="2"/>
  <c r="F14" i="2"/>
  <c r="D14" i="2"/>
  <c r="C14" i="2"/>
  <c r="E13" i="2"/>
  <c r="E12" i="2"/>
  <c r="E11" i="2"/>
  <c r="J10" i="2"/>
  <c r="I10" i="2"/>
  <c r="F10" i="2"/>
  <c r="D10" i="2"/>
  <c r="C10" i="2"/>
  <c r="E9" i="2"/>
  <c r="E8" i="2"/>
  <c r="J34" i="1"/>
  <c r="I34" i="1"/>
  <c r="G34" i="1"/>
  <c r="F34" i="1"/>
  <c r="D34" i="1"/>
  <c r="C34" i="1"/>
  <c r="E34" i="1"/>
  <c r="G35" i="1"/>
  <c r="F35" i="1"/>
  <c r="D35" i="1"/>
  <c r="C35" i="1"/>
  <c r="J14" i="1"/>
  <c r="I14" i="1"/>
  <c r="F14" i="1"/>
  <c r="D14" i="1"/>
  <c r="C14" i="1"/>
  <c r="E13" i="1"/>
  <c r="E12" i="1"/>
  <c r="E11" i="1"/>
  <c r="J10" i="1"/>
  <c r="I10" i="1"/>
  <c r="F10" i="1"/>
  <c r="D10" i="1"/>
  <c r="C10" i="1"/>
  <c r="E9" i="1"/>
  <c r="E8" i="1"/>
  <c r="E10" i="1"/>
  <c r="D34" i="7"/>
  <c r="L27" i="7" s="1"/>
  <c r="D33" i="7"/>
  <c r="L5" i="7" s="1"/>
  <c r="L25" i="7"/>
  <c r="L16" i="7"/>
  <c r="L19" i="7"/>
  <c r="L9" i="7"/>
  <c r="L13" i="7"/>
  <c r="L6" i="7"/>
  <c r="L7" i="7"/>
  <c r="L20" i="7"/>
  <c r="G8" i="4"/>
  <c r="F27" i="4" l="1"/>
  <c r="C27" i="5"/>
  <c r="H32" i="4"/>
  <c r="C24" i="5"/>
  <c r="H30" i="4"/>
  <c r="C23" i="5"/>
  <c r="H29" i="4"/>
  <c r="C25" i="5"/>
  <c r="H31" i="4"/>
  <c r="C29" i="5"/>
  <c r="H33" i="4"/>
  <c r="E30" i="4"/>
  <c r="E32" i="4"/>
  <c r="D27" i="4"/>
  <c r="J27" i="4"/>
  <c r="C8" i="5" s="1"/>
  <c r="C27" i="4"/>
  <c r="E27" i="3"/>
  <c r="H10" i="1"/>
  <c r="G10" i="2"/>
  <c r="D35" i="2"/>
  <c r="G11" i="4"/>
  <c r="C18" i="5" s="1"/>
  <c r="D25" i="6" s="1"/>
  <c r="G10" i="1"/>
  <c r="E14" i="1"/>
  <c r="E35" i="1"/>
  <c r="I35" i="1"/>
  <c r="F35" i="2"/>
  <c r="J35" i="3"/>
  <c r="H14" i="1"/>
  <c r="G14" i="1"/>
  <c r="J35" i="1"/>
  <c r="F35" i="3"/>
  <c r="G9" i="4"/>
  <c r="C16" i="5" s="1"/>
  <c r="H34" i="1"/>
  <c r="G35" i="2"/>
  <c r="G35" i="3"/>
  <c r="G34" i="4"/>
  <c r="H34" i="3"/>
  <c r="H22" i="4"/>
  <c r="H21" i="4"/>
  <c r="H20" i="4"/>
  <c r="I10" i="4"/>
  <c r="I35" i="3"/>
  <c r="I34" i="4"/>
  <c r="I35" i="2"/>
  <c r="I14" i="2" s="1"/>
  <c r="E14" i="2"/>
  <c r="G14" i="2"/>
  <c r="H14" i="2"/>
  <c r="E11" i="4"/>
  <c r="H10" i="2"/>
  <c r="E10" i="2"/>
  <c r="E34" i="2"/>
  <c r="C35" i="2"/>
  <c r="H8" i="4"/>
  <c r="E13" i="4"/>
  <c r="E12" i="4"/>
  <c r="D14" i="4"/>
  <c r="D10" i="4"/>
  <c r="E9" i="4"/>
  <c r="G13" i="4"/>
  <c r="C17" i="5" s="1"/>
  <c r="G12" i="4"/>
  <c r="H12" i="4" s="1"/>
  <c r="H14" i="3"/>
  <c r="G14" i="3"/>
  <c r="E14" i="3"/>
  <c r="H9" i="3"/>
  <c r="H10" i="3" s="1"/>
  <c r="C10" i="4"/>
  <c r="G10" i="3"/>
  <c r="E10" i="3"/>
  <c r="E8" i="4"/>
  <c r="C35" i="3"/>
  <c r="C34" i="4"/>
  <c r="E25" i="4"/>
  <c r="E24" i="4"/>
  <c r="E23" i="4"/>
  <c r="E20" i="4"/>
  <c r="E19" i="4"/>
  <c r="H34" i="2"/>
  <c r="J35" i="2"/>
  <c r="J10" i="4"/>
  <c r="C5" i="5" s="1"/>
  <c r="F14" i="4"/>
  <c r="F10" i="4"/>
  <c r="D34" i="4"/>
  <c r="E34" i="3"/>
  <c r="E22" i="4"/>
  <c r="E21" i="4"/>
  <c r="D35" i="3"/>
  <c r="F34" i="4"/>
  <c r="H25" i="4"/>
  <c r="H24" i="4"/>
  <c r="H23" i="4"/>
  <c r="J34" i="4"/>
  <c r="J14" i="4"/>
  <c r="L8" i="7"/>
  <c r="L10" i="7"/>
  <c r="L24" i="7"/>
  <c r="H19" i="4"/>
  <c r="L11" i="7"/>
  <c r="L28" i="7"/>
  <c r="L21" i="7"/>
  <c r="L14" i="7"/>
  <c r="L17" i="7"/>
  <c r="L15" i="7"/>
  <c r="L18" i="7"/>
  <c r="C14" i="4"/>
  <c r="L23" i="7"/>
  <c r="L22" i="7"/>
  <c r="L26" i="7"/>
  <c r="L12" i="7"/>
  <c r="H35" i="2" l="1"/>
  <c r="H27" i="4"/>
  <c r="E35" i="2"/>
  <c r="E27" i="4"/>
  <c r="D6" i="6"/>
  <c r="E6" i="6" s="1"/>
  <c r="H6" i="6" s="1"/>
  <c r="H11" i="4"/>
  <c r="J35" i="4"/>
  <c r="C9" i="5" s="1"/>
  <c r="C11" i="5" s="1"/>
  <c r="G10" i="4"/>
  <c r="C19" i="5" s="1"/>
  <c r="D11" i="6" s="1"/>
  <c r="E11" i="6" s="1"/>
  <c r="H11" i="6" s="1"/>
  <c r="H9" i="4"/>
  <c r="H10" i="4" s="1"/>
  <c r="E10" i="4"/>
  <c r="E14" i="4"/>
  <c r="H34" i="4"/>
  <c r="G35" i="4"/>
  <c r="C28" i="5" s="1"/>
  <c r="D26" i="6" s="1"/>
  <c r="C22" i="5"/>
  <c r="D19" i="6" s="1"/>
  <c r="E19" i="6" s="1"/>
  <c r="H19" i="6" s="1"/>
  <c r="I14" i="3"/>
  <c r="I11" i="4"/>
  <c r="I14" i="4" s="1"/>
  <c r="I35" i="4"/>
  <c r="H13" i="4"/>
  <c r="H14" i="4" s="1"/>
  <c r="G14" i="4"/>
  <c r="E34" i="4"/>
  <c r="C35" i="4"/>
  <c r="F35" i="4"/>
  <c r="D35" i="4"/>
  <c r="H35" i="4" l="1"/>
  <c r="E35" i="4"/>
  <c r="C30" i="5"/>
  <c r="D17" i="6" s="1"/>
  <c r="D7" i="6"/>
  <c r="E7" i="6" s="1"/>
  <c r="H7" i="6" s="1"/>
  <c r="C26" i="5"/>
  <c r="D16" i="6" s="1"/>
  <c r="E16" i="6" s="1"/>
  <c r="H16" i="6" s="1"/>
  <c r="E17" i="6" l="1"/>
  <c r="H17" i="6" s="1"/>
  <c r="D18" i="6"/>
  <c r="E18" i="6" s="1"/>
  <c r="H18" i="6" s="1"/>
  <c r="E21" i="6" l="1"/>
  <c r="H21" i="6" l="1"/>
  <c r="D21" i="6"/>
  <c r="A39" i="2" l="1"/>
  <c r="A39" i="1"/>
  <c r="A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<sst xmlns="http://schemas.openxmlformats.org/spreadsheetml/2006/main" count="435" uniqueCount="125">
  <si>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</si>
  <si>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</si>
  <si>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</si>
  <si>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</si>
  <si>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</si>
  <si>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</si>
  <si>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</si>
  <si>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</si>
  <si>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</si>
  <si>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</si>
  <si>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</si>
  <si>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</si>
  <si>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</si>
  <si>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</si>
  <si>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</si>
  <si>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</si>
  <si>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</si>
  <si>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</si>
  <si>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</si>
  <si>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Sum salgs- og driftsinntekt</t>
  </si>
  <si>
    <t>Kostnader</t>
  </si>
  <si>
    <t>Klasse 4</t>
  </si>
  <si>
    <t>Varekostnad</t>
  </si>
  <si>
    <t>Klasse 5</t>
  </si>
  <si>
    <t>Lønns- og personalkostnad</t>
  </si>
  <si>
    <t>Klasse 6/7</t>
  </si>
  <si>
    <t>Klasse 8</t>
  </si>
  <si>
    <t>Finans og ekstraordinære</t>
  </si>
  <si>
    <t>Andre driftsk./avskrivning</t>
  </si>
  <si>
    <t>Sum kostnader</t>
  </si>
  <si>
    <t>Billettinntekter</t>
  </si>
  <si>
    <t>Avvik</t>
  </si>
  <si>
    <t xml:space="preserve">Resultat </t>
  </si>
  <si>
    <t>Klasse/konto</t>
  </si>
  <si>
    <t>Klasse 1</t>
  </si>
  <si>
    <t>Klasse 2</t>
  </si>
  <si>
    <t xml:space="preserve">Budsjett </t>
  </si>
  <si>
    <t>Klasse 3/30</t>
  </si>
  <si>
    <t>Klasse 3/31</t>
  </si>
  <si>
    <t>Klasse 3/32</t>
  </si>
  <si>
    <t>Klasse 3</t>
  </si>
  <si>
    <t>Klasse 3/34</t>
  </si>
  <si>
    <t>Klasse 3/36</t>
  </si>
  <si>
    <t>Klasse 3/39</t>
  </si>
  <si>
    <t>Prognose</t>
  </si>
  <si>
    <t>Prognose res.</t>
  </si>
  <si>
    <t>Frist 1. juni</t>
  </si>
  <si>
    <t>Alle klubbene skal bruk Norsk Standard Kontoplan NS4102</t>
  </si>
  <si>
    <t>Skattekostnad</t>
  </si>
  <si>
    <t>Resultat etter skatt</t>
  </si>
  <si>
    <t>Frist 30. november</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</si>
  <si>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</si>
  <si>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</si>
  <si>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</si>
  <si>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</si>
  <si>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</si>
  <si>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</si>
  <si>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</si>
  <si>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</si>
  <si>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</si>
  <si>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</si>
  <si>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</si>
  <si>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</si>
  <si>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</si>
  <si>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</si>
  <si>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</si>
  <si>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</si>
  <si>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</si>
  <si>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</si>
  <si>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</si>
  <si>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</si>
  <si>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</si>
  <si>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</si>
  <si>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</si>
  <si>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</si>
  <si>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</si>
  <si>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</si>
  <si>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</si>
  <si>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</si>
  <si>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</si>
  <si>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</si>
  <si>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</si>
  <si>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</si>
  <si>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</si>
  <si>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</si>
  <si>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</si>
  <si>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</si>
  <si>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</si>
  <si>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</si>
  <si>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</si>
  <si>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</si>
  <si>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</si>
  <si>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</si>
  <si>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</si>
  <si>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</si>
  <si>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</si>
  <si>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</si>
  <si>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</si>
  <si>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</si>
  <si>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</si>
  <si>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</si>
  <si>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</si>
  <si>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</si>
  <si>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</si>
  <si>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</si>
  <si>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</si>
  <si>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</si>
  <si>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</si>
  <si>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</si>
  <si>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</si>
  <si>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</si>
  <si>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</si>
  <si>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</si>
  <si>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</si>
  <si>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</si>
  <si>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</si>
  <si>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Rapportering for Eliteserien pr 31.10</t>
  </si>
  <si>
    <t>Rapportering for Eliteserien pr 30.04</t>
  </si>
  <si>
    <t>Tilskudd fra AS</t>
  </si>
  <si>
    <t>Året 2021</t>
  </si>
  <si>
    <t>AS:</t>
  </si>
  <si>
    <t>Året 2022</t>
  </si>
  <si>
    <t>Res 30.04.22</t>
  </si>
  <si>
    <t>Budsj. 30.04.22</t>
  </si>
  <si>
    <t>01.05.22-30.04.23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</si>
</sst>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23" x14ac:knownFonts="1">
    <font>
      <sz val="10"/>
      <name val="Arial"/>
    </font>
    <font>
      <b/>
      <sz val="12"/>
      <name val="Times New Roman"/>
      <family val="1"/>
    </font>
    <font>
      <sz val="12"/>
      <name val="Arial"/>
      <family val="2"/>
    </font>
    <font>
      <sz val="12"/>
      <name val="Times New Roman"/>
      <family val="1"/>
    </font>
    <font>
      <b/>
      <sz val="12"/>
      <name val="Times New Roman"/>
      <family val="1"/>
    </font>
    <font>
      <b/>
      <i/>
      <sz val="12"/>
      <name val="Times New Roman"/>
      <family val="1"/>
    </font>
    <font>
      <b/>
      <sz val="10"/>
      <name val="Times New Roman"/>
      <family val="1"/>
    </font>
    <font>
      <sz val="10"/>
      <name val="Arial"/>
      <family val="2"/>
    </font>
    <font>
      <b/>
      <sz val="10"/>
      <name val="Times New Roman"/>
      <family val="1"/>
    </font>
    <font>
      <sz val="10"/>
      <name val="Times New Roman"/>
      <family val="1"/>
    </font>
    <font>
      <sz val="10"/>
      <name val="Arial"/>
      <family val="2"/>
    </font>
    <font>
      <sz val="10"/>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Arial"/>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7" fillId="0" borderId="0"/>
    <xf numFmtId="0" fontId="7" fillId="0" borderId="0"/>
  </cellStyleXfs>
  <cellXfs count="198">
    <xf numFmtId="0" fontId="0" fillId="0" borderId="0" xfId="0"/>
    <xf numFmtId="0" fontId="1" fillId="0" borderId="0" xfId="2" applyFont="1" applyFill="1" applyBorder="1" applyProtection="1"/>
    <xf numFmtId="4" fontId="2" fillId="0" borderId="0" xfId="2" applyNumberFormat="1" applyFont="1" applyFill="1" applyBorder="1" applyProtection="1"/>
    <xf numFmtId="0" fontId="7" fillId="0" borderId="0" xfId="2" applyProtection="1"/>
    <xf numFmtId="0" fontId="7" fillId="0" borderId="0" xfId="2" applyFont="1" applyProtection="1"/>
    <xf numFmtId="0" fontId="2" fillId="0" borderId="0" xfId="2" applyFont="1" applyFill="1" applyBorder="1" applyProtection="1"/>
    <xf numFmtId="0" fontId="3" fillId="0" borderId="0" xfId="2" applyFont="1" applyFill="1" applyBorder="1" applyAlignment="1" applyProtection="1">
      <alignment horizontal="center"/>
    </xf>
    <xf numFmtId="0" fontId="5" fillId="0" borderId="0" xfId="2" applyFont="1" applyFill="1" applyBorder="1" applyAlignment="1" applyProtection="1">
      <alignment horizontal="right"/>
    </xf>
    <xf numFmtId="0" fontId="7" fillId="2" borderId="1" xfId="2" applyFont="1" applyFill="1" applyBorder="1" applyProtection="1"/>
    <xf numFmtId="4" fontId="6" fillId="2" borderId="2" xfId="2" applyNumberFormat="1" applyFont="1" applyFill="1" applyBorder="1" applyProtection="1"/>
    <xf numFmtId="4" fontId="6" fillId="2" borderId="3" xfId="2" applyNumberFormat="1" applyFont="1" applyFill="1" applyBorder="1" applyProtection="1"/>
    <xf numFmtId="0" fontId="6" fillId="2" borderId="2" xfId="2" applyFont="1" applyFill="1" applyBorder="1" applyAlignment="1" applyProtection="1">
      <alignment horizontal="center"/>
    </xf>
    <xf numFmtId="0" fontId="6" fillId="2" borderId="4" xfId="2" applyFont="1" applyFill="1" applyBorder="1" applyProtection="1"/>
    <xf numFmtId="0" fontId="6" fillId="2" borderId="5" xfId="2" applyFont="1" applyFill="1" applyBorder="1" applyProtection="1"/>
    <xf numFmtId="0" fontId="6" fillId="2" borderId="6" xfId="2" applyFont="1" applyFill="1" applyBorder="1" applyProtection="1"/>
    <xf numFmtId="0" fontId="7" fillId="2" borderId="5" xfId="2" applyFont="1" applyFill="1" applyBorder="1" applyProtection="1"/>
    <xf numFmtId="4" fontId="6" fillId="2" borderId="4" xfId="2" applyNumberFormat="1" applyFont="1" applyFill="1" applyBorder="1" applyAlignment="1" applyProtection="1">
      <alignment horizontal="center"/>
    </xf>
    <xf numFmtId="4" fontId="6" fillId="2" borderId="5" xfId="2" applyNumberFormat="1" applyFont="1" applyFill="1" applyBorder="1" applyAlignment="1" applyProtection="1">
      <alignment horizontal="center"/>
    </xf>
    <xf numFmtId="0" fontId="9" fillId="0" borderId="7" xfId="2" applyFont="1" applyFill="1" applyBorder="1" applyProtection="1"/>
    <xf numFmtId="164" fontId="9" fillId="0" borderId="7" xfId="2" applyNumberFormat="1" applyFont="1" applyFill="1" applyBorder="1" applyProtection="1"/>
    <xf numFmtId="164" fontId="9" fillId="6" borderId="7" xfId="2" applyNumberFormat="1" applyFont="1" applyFill="1" applyBorder="1" applyProtection="1"/>
    <xf numFmtId="164" fontId="6" fillId="3" borderId="7" xfId="2" applyNumberFormat="1" applyFont="1" applyFill="1" applyBorder="1" applyProtection="1"/>
    <xf numFmtId="0" fontId="3" fillId="0" borderId="0" xfId="2" applyFont="1" applyFill="1" applyBorder="1" applyProtection="1"/>
    <xf numFmtId="0" fontId="6" fillId="2" borderId="2" xfId="2" applyFont="1" applyFill="1" applyBorder="1" applyProtection="1"/>
    <xf numFmtId="0" fontId="6" fillId="2" borderId="8" xfId="2" applyFont="1" applyFill="1" applyBorder="1" applyProtection="1"/>
    <xf numFmtId="0" fontId="9" fillId="0" borderId="7" xfId="2" applyFont="1" applyFill="1" applyBorder="1" applyAlignment="1" applyProtection="1">
      <alignment horizontal="left"/>
    </xf>
    <xf numFmtId="0" fontId="6" fillId="2" borderId="7" xfId="2" applyFont="1" applyFill="1" applyBorder="1" applyProtection="1"/>
    <xf numFmtId="0" fontId="7" fillId="2" borderId="7" xfId="2" applyFont="1" applyFill="1" applyBorder="1" applyProtection="1"/>
    <xf numFmtId="4" fontId="6" fillId="2" borderId="7" xfId="2" applyNumberFormat="1" applyFont="1" applyFill="1" applyBorder="1" applyAlignment="1" applyProtection="1">
      <alignment horizontal="center"/>
    </xf>
    <xf numFmtId="0" fontId="9" fillId="0" borderId="1" xfId="2" applyFont="1" applyFill="1" applyBorder="1" applyProtection="1"/>
    <xf numFmtId="3" fontId="1" fillId="4" borderId="9" xfId="2" applyNumberFormat="1" applyFont="1" applyFill="1" applyBorder="1" applyProtection="1"/>
    <xf numFmtId="0" fontId="12" fillId="0" borderId="0" xfId="2" applyFont="1" applyAlignment="1" applyProtection="1">
      <alignment horizontal="center"/>
    </xf>
    <xf numFmtId="0" fontId="12" fillId="0" borderId="10" xfId="2" applyFont="1" applyBorder="1" applyAlignment="1" applyProtection="1">
      <alignment horizontal="center"/>
    </xf>
    <xf numFmtId="3" fontId="7" fillId="0" borderId="0" xfId="2" applyNumberFormat="1" applyProtection="1"/>
    <xf numFmtId="0" fontId="13" fillId="0" borderId="0" xfId="2" applyFont="1" applyProtection="1"/>
    <xf numFmtId="3" fontId="13" fillId="0" borderId="0" xfId="2" applyNumberFormat="1" applyFont="1" applyProtection="1"/>
    <xf numFmtId="0" fontId="14" fillId="0" borderId="0" xfId="2" applyFont="1" applyProtection="1"/>
    <xf numFmtId="3" fontId="14" fillId="0" borderId="0" xfId="2" applyNumberFormat="1" applyFont="1" applyProtection="1"/>
    <xf numFmtId="0" fontId="12" fillId="0" borderId="0" xfId="2" applyFont="1" applyBorder="1" applyAlignment="1" applyProtection="1">
      <alignment horizontal="center"/>
    </xf>
    <xf numFmtId="0" fontId="15" fillId="0" borderId="0" xfId="2" applyFont="1" applyProtection="1"/>
    <xf numFmtId="0" fontId="14" fillId="0" borderId="10" xfId="2" applyFont="1" applyBorder="1" applyProtection="1"/>
    <xf numFmtId="2" fontId="7" fillId="0" borderId="0" xfId="2" applyNumberFormat="1" applyProtection="1"/>
    <xf numFmtId="0" fontId="3" fillId="0" borderId="0" xfId="2" applyFont="1" applyProtection="1"/>
    <xf numFmtId="10" fontId="7" fillId="0" borderId="0" xfId="2" applyNumberFormat="1" applyProtection="1"/>
    <xf numFmtId="0" fontId="14" fillId="0" borderId="11" xfId="2" applyFont="1" applyBorder="1" applyProtection="1"/>
    <xf numFmtId="2" fontId="14" fillId="0" borderId="11" xfId="2" applyNumberFormat="1" applyFont="1" applyBorder="1" applyProtection="1"/>
    <xf numFmtId="2" fontId="15" fillId="0" borderId="11" xfId="2" applyNumberFormat="1" applyFont="1" applyBorder="1" applyProtection="1"/>
    <xf numFmtId="0" fontId="15" fillId="0" borderId="0" xfId="2" applyFont="1" applyAlignment="1" applyProtection="1">
      <alignment wrapText="1"/>
    </xf>
    <xf numFmtId="0" fontId="7" fillId="0" borderId="12" xfId="1" applyBorder="1" applyProtection="1"/>
    <xf numFmtId="0" fontId="7" fillId="0" borderId="0" xfId="1" applyBorder="1" applyProtection="1"/>
    <xf numFmtId="0" fontId="7" fillId="0" borderId="0" xfId="2" applyBorder="1" applyProtection="1"/>
    <xf numFmtId="0" fontId="7" fillId="0" borderId="13" xfId="2" applyBorder="1" applyProtection="1"/>
    <xf numFmtId="0" fontId="7" fillId="0" borderId="12" xfId="1" applyBorder="1" applyAlignment="1" applyProtection="1">
      <alignment horizontal="center"/>
    </xf>
    <xf numFmtId="0" fontId="19" fillId="0" borderId="0" xfId="1" applyFont="1" applyBorder="1" applyAlignment="1" applyProtection="1">
      <alignment horizontal="center"/>
    </xf>
    <xf numFmtId="0" fontId="19" fillId="0" borderId="14" xfId="1" applyFont="1" applyBorder="1" applyAlignment="1" applyProtection="1">
      <alignment horizontal="center"/>
    </xf>
    <xf numFmtId="0" fontId="19" fillId="0" borderId="15" xfId="1" applyFont="1" applyFill="1" applyBorder="1" applyAlignment="1" applyProtection="1">
      <alignment horizontal="center"/>
    </xf>
    <xf numFmtId="0" fontId="7" fillId="3" borderId="16" xfId="1" applyFill="1" applyBorder="1" applyProtection="1"/>
    <xf numFmtId="0" fontId="7" fillId="3" borderId="17" xfId="1" applyFill="1" applyBorder="1" applyProtection="1"/>
    <xf numFmtId="9" fontId="7" fillId="3" borderId="17" xfId="1" applyNumberFormat="1" applyFill="1" applyBorder="1" applyAlignment="1" applyProtection="1">
      <alignment horizontal="center"/>
    </xf>
    <xf numFmtId="9" fontId="7" fillId="3" borderId="14" xfId="1" applyNumberFormat="1" applyFill="1" applyBorder="1" applyAlignment="1" applyProtection="1">
      <alignment horizontal="center"/>
    </xf>
    <xf numFmtId="2" fontId="7" fillId="7" borderId="15" xfId="2" applyNumberFormat="1" applyFill="1" applyBorder="1" applyProtection="1"/>
    <xf numFmtId="0" fontId="7" fillId="3" borderId="12" xfId="1" applyFill="1" applyBorder="1" applyProtection="1"/>
    <xf numFmtId="0" fontId="7" fillId="3" borderId="0" xfId="1" applyFill="1" applyBorder="1" applyProtection="1"/>
    <xf numFmtId="0" fontId="7" fillId="3" borderId="0" xfId="1" applyFill="1" applyBorder="1" applyAlignment="1" applyProtection="1">
      <alignment horizontal="center"/>
    </xf>
    <xf numFmtId="0" fontId="7" fillId="3" borderId="13" xfId="1" applyFill="1" applyBorder="1" applyAlignment="1" applyProtection="1">
      <alignment horizontal="center"/>
    </xf>
    <xf numFmtId="2" fontId="7" fillId="7" borderId="18" xfId="2" applyNumberFormat="1" applyFill="1" applyBorder="1" applyProtection="1"/>
    <xf numFmtId="2" fontId="7" fillId="7" borderId="19" xfId="2" applyNumberFormat="1" applyFill="1" applyBorder="1" applyProtection="1"/>
    <xf numFmtId="0" fontId="7" fillId="0" borderId="16" xfId="1" applyBorder="1" applyProtection="1"/>
    <xf numFmtId="0" fontId="7" fillId="0" borderId="17" xfId="1" applyBorder="1" applyProtection="1"/>
    <xf numFmtId="9" fontId="7" fillId="0" borderId="17" xfId="1" applyNumberFormat="1" applyBorder="1" applyAlignment="1" applyProtection="1">
      <alignment horizontal="center"/>
    </xf>
    <xf numFmtId="9" fontId="7" fillId="0" borderId="14" xfId="1" applyNumberFormat="1" applyBorder="1" applyAlignment="1" applyProtection="1">
      <alignment horizontal="center"/>
    </xf>
    <xf numFmtId="0" fontId="7" fillId="0" borderId="0" xfId="1" applyBorder="1" applyAlignment="1" applyProtection="1">
      <alignment horizontal="center"/>
    </xf>
    <xf numFmtId="0" fontId="7" fillId="0" borderId="13" xfId="1" applyBorder="1" applyAlignment="1" applyProtection="1">
      <alignment horizontal="center"/>
    </xf>
    <xf numFmtId="0" fontId="7" fillId="0" borderId="20" xfId="1" applyBorder="1" applyProtection="1"/>
    <xf numFmtId="0" fontId="7" fillId="0" borderId="21" xfId="1" applyBorder="1" applyProtection="1"/>
    <xf numFmtId="0" fontId="7" fillId="0" borderId="21" xfId="1" applyBorder="1" applyAlignment="1" applyProtection="1">
      <alignment horizontal="center"/>
    </xf>
    <xf numFmtId="0" fontId="7" fillId="0" borderId="22" xfId="1" applyBorder="1" applyAlignment="1" applyProtection="1">
      <alignment horizontal="center"/>
    </xf>
    <xf numFmtId="0" fontId="7" fillId="3" borderId="20" xfId="1" applyFill="1" applyBorder="1" applyProtection="1"/>
    <xf numFmtId="0" fontId="7" fillId="3" borderId="21" xfId="1" applyFill="1" applyBorder="1" applyProtection="1"/>
    <xf numFmtId="0" fontId="7" fillId="3" borderId="21" xfId="1" applyFill="1" applyBorder="1" applyAlignment="1" applyProtection="1">
      <alignment horizontal="center"/>
    </xf>
    <xf numFmtId="0" fontId="7" fillId="3" borderId="22" xfId="1" applyFill="1" applyBorder="1" applyAlignment="1" applyProtection="1">
      <alignment horizontal="center"/>
    </xf>
    <xf numFmtId="0" fontId="7" fillId="0" borderId="16" xfId="1" applyFill="1" applyBorder="1" applyProtection="1"/>
    <xf numFmtId="9" fontId="7" fillId="0" borderId="16" xfId="1" applyNumberFormat="1" applyBorder="1" applyProtection="1"/>
    <xf numFmtId="0" fontId="7" fillId="0" borderId="17" xfId="1" applyNumberFormat="1" applyBorder="1" applyProtection="1"/>
    <xf numFmtId="0" fontId="7" fillId="0" borderId="17" xfId="1" applyNumberFormat="1" applyBorder="1" applyAlignment="1" applyProtection="1">
      <alignment horizontal="center"/>
    </xf>
    <xf numFmtId="0" fontId="7" fillId="0" borderId="14" xfId="1" applyNumberFormat="1" applyBorder="1" applyAlignment="1" applyProtection="1">
      <alignment horizontal="center"/>
    </xf>
    <xf numFmtId="9" fontId="7" fillId="3" borderId="0" xfId="1" applyNumberFormat="1" applyFill="1" applyBorder="1" applyAlignment="1" applyProtection="1">
      <alignment horizontal="center"/>
    </xf>
    <xf numFmtId="9" fontId="7" fillId="3" borderId="13" xfId="1" applyNumberFormat="1" applyFill="1" applyBorder="1" applyAlignment="1" applyProtection="1">
      <alignment horizontal="center"/>
    </xf>
    <xf numFmtId="0" fontId="21" fillId="0" borderId="16" xfId="1" applyFont="1" applyBorder="1" applyProtection="1"/>
    <xf numFmtId="0" fontId="21" fillId="0" borderId="17" xfId="1" applyFont="1" applyBorder="1" applyProtection="1"/>
    <xf numFmtId="0" fontId="21" fillId="0" borderId="17" xfId="1" applyNumberFormat="1" applyFont="1" applyBorder="1" applyAlignment="1" applyProtection="1">
      <alignment horizontal="center"/>
    </xf>
    <xf numFmtId="0" fontId="21" fillId="0" borderId="14" xfId="1" applyNumberFormat="1" applyFont="1" applyBorder="1" applyAlignment="1" applyProtection="1">
      <alignment horizontal="center"/>
    </xf>
    <xf numFmtId="0" fontId="21" fillId="0" borderId="12" xfId="1" applyFont="1" applyBorder="1" applyProtection="1"/>
    <xf numFmtId="0" fontId="21" fillId="0" borderId="0" xfId="1" applyFont="1" applyBorder="1" applyProtection="1"/>
    <xf numFmtId="0" fontId="21" fillId="0" borderId="0" xfId="1" applyFont="1" applyBorder="1" applyAlignment="1" applyProtection="1">
      <alignment horizontal="center"/>
    </xf>
    <xf numFmtId="0" fontId="21" fillId="0" borderId="13" xfId="1" applyFont="1" applyBorder="1" applyAlignment="1" applyProtection="1">
      <alignment horizontal="center"/>
    </xf>
    <xf numFmtId="0" fontId="21" fillId="0" borderId="20" xfId="1" applyFont="1" applyBorder="1" applyProtection="1"/>
    <xf numFmtId="0" fontId="21" fillId="0" borderId="21" xfId="1" applyFont="1" applyBorder="1" applyProtection="1"/>
    <xf numFmtId="0" fontId="21" fillId="0" borderId="21" xfId="1" applyFont="1" applyBorder="1" applyAlignment="1" applyProtection="1">
      <alignment horizontal="center"/>
    </xf>
    <xf numFmtId="0" fontId="21" fillId="0" borderId="22" xfId="1" applyFont="1" applyBorder="1" applyAlignment="1" applyProtection="1">
      <alignment horizontal="center"/>
    </xf>
    <xf numFmtId="0" fontId="21" fillId="3" borderId="20" xfId="1" applyFont="1" applyFill="1" applyBorder="1" applyProtection="1"/>
    <xf numFmtId="0" fontId="21" fillId="3" borderId="21" xfId="1" applyFont="1" applyFill="1" applyBorder="1" applyProtection="1"/>
    <xf numFmtId="0" fontId="21" fillId="3" borderId="20" xfId="1" applyFont="1" applyFill="1" applyBorder="1" applyAlignment="1" applyProtection="1">
      <alignment horizontal="center"/>
    </xf>
    <xf numFmtId="0" fontId="21" fillId="3" borderId="21" xfId="1" applyFont="1" applyFill="1" applyBorder="1" applyAlignment="1" applyProtection="1">
      <alignment horizontal="center"/>
    </xf>
    <xf numFmtId="0" fontId="21" fillId="3" borderId="22" xfId="1" applyFont="1" applyFill="1" applyBorder="1" applyAlignment="1" applyProtection="1">
      <alignment horizontal="center"/>
    </xf>
    <xf numFmtId="0" fontId="19" fillId="0" borderId="23" xfId="1" applyFont="1" applyBorder="1" applyProtection="1"/>
    <xf numFmtId="0" fontId="19" fillId="0" borderId="24" xfId="1" applyFont="1" applyBorder="1" applyProtection="1"/>
    <xf numFmtId="0" fontId="7" fillId="0" borderId="17" xfId="1" applyBorder="1" applyAlignment="1" applyProtection="1">
      <alignment horizontal="center"/>
    </xf>
    <xf numFmtId="10" fontId="7" fillId="0" borderId="17" xfId="2" applyNumberFormat="1" applyBorder="1" applyProtection="1"/>
    <xf numFmtId="0" fontId="19" fillId="0" borderId="17" xfId="1" applyFont="1" applyBorder="1" applyProtection="1"/>
    <xf numFmtId="0" fontId="7" fillId="0" borderId="14" xfId="1" applyBorder="1" applyProtection="1"/>
    <xf numFmtId="10" fontId="7" fillId="0" borderId="0" xfId="2" applyNumberFormat="1" applyBorder="1" applyProtection="1"/>
    <xf numFmtId="0" fontId="19" fillId="0" borderId="0" xfId="1" applyFont="1" applyBorder="1" applyProtection="1"/>
    <xf numFmtId="0" fontId="7" fillId="0" borderId="13" xfId="1" applyBorder="1" applyProtection="1"/>
    <xf numFmtId="10" fontId="7" fillId="0" borderId="21" xfId="2" applyNumberFormat="1" applyBorder="1" applyProtection="1"/>
    <xf numFmtId="0" fontId="19" fillId="0" borderId="21" xfId="1" applyFont="1" applyBorder="1" applyProtection="1"/>
    <xf numFmtId="0" fontId="7" fillId="0" borderId="22" xfId="1" applyBorder="1" applyProtection="1"/>
    <xf numFmtId="0" fontId="7" fillId="0" borderId="21" xfId="2" applyBorder="1" applyProtection="1"/>
    <xf numFmtId="0" fontId="7" fillId="0" borderId="22" xfId="2" applyBorder="1" applyProtection="1"/>
    <xf numFmtId="0" fontId="1" fillId="0" borderId="0" xfId="0" applyFont="1" applyFill="1" applyBorder="1" applyProtection="1">
      <protection locked="0"/>
    </xf>
    <xf numFmtId="4" fontId="2"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1" fillId="0" borderId="0" xfId="2" applyFont="1" applyFill="1" applyBorder="1" applyProtection="1">
      <protection locked="0"/>
    </xf>
    <xf numFmtId="4" fontId="2" fillId="0" borderId="0" xfId="2" applyNumberFormat="1" applyFont="1" applyFill="1" applyBorder="1" applyProtection="1">
      <protection locked="0"/>
    </xf>
    <xf numFmtId="0" fontId="7" fillId="0" borderId="0" xfId="2" applyProtection="1">
      <protection locked="0"/>
    </xf>
    <xf numFmtId="0" fontId="2" fillId="0" borderId="0" xfId="2" applyFont="1" applyFill="1" applyBorder="1" applyProtection="1">
      <protection locked="0"/>
    </xf>
    <xf numFmtId="0" fontId="7" fillId="2" borderId="1" xfId="2" applyFont="1" applyFill="1" applyBorder="1" applyProtection="1">
      <protection locked="0"/>
    </xf>
    <xf numFmtId="4" fontId="6" fillId="2" borderId="2" xfId="2" applyNumberFormat="1" applyFont="1" applyFill="1" applyBorder="1" applyProtection="1">
      <protection locked="0"/>
    </xf>
    <xf numFmtId="4" fontId="6" fillId="2" borderId="3" xfId="2" applyNumberFormat="1" applyFont="1" applyFill="1" applyBorder="1" applyProtection="1">
      <protection locked="0"/>
    </xf>
    <xf numFmtId="0" fontId="6" fillId="2" borderId="2" xfId="2" applyFont="1" applyFill="1" applyBorder="1" applyAlignment="1" applyProtection="1">
      <alignment horizontal="center"/>
      <protection locked="0"/>
    </xf>
    <xf numFmtId="0" fontId="7" fillId="0" borderId="0" xfId="0" applyFont="1" applyFill="1" applyBorder="1" applyProtection="1">
      <protection locked="0"/>
    </xf>
    <xf numFmtId="0" fontId="8" fillId="2" borderId="4" xfId="2" applyFont="1" applyFill="1" applyBorder="1" applyProtection="1">
      <protection locked="0"/>
    </xf>
    <xf numFmtId="0" fontId="6" fillId="2" borderId="5" xfId="2" applyFont="1" applyFill="1" applyBorder="1" applyProtection="1">
      <protection locked="0"/>
    </xf>
    <xf numFmtId="0" fontId="6" fillId="2" borderId="6" xfId="2" applyFont="1" applyFill="1" applyBorder="1" applyProtection="1">
      <protection locked="0"/>
    </xf>
    <xf numFmtId="0" fontId="7" fillId="2" borderId="5" xfId="2" applyFont="1" applyFill="1" applyBorder="1" applyProtection="1">
      <protection locked="0"/>
    </xf>
    <xf numFmtId="4" fontId="6" fillId="2" borderId="4" xfId="2" applyNumberFormat="1" applyFont="1" applyFill="1" applyBorder="1" applyAlignment="1" applyProtection="1">
      <alignment horizontal="center"/>
      <protection locked="0"/>
    </xf>
    <xf numFmtId="4" fontId="6" fillId="2" borderId="5" xfId="2" applyNumberFormat="1" applyFont="1" applyFill="1" applyBorder="1" applyAlignment="1" applyProtection="1">
      <alignment horizontal="center"/>
      <protection locked="0"/>
    </xf>
    <xf numFmtId="0" fontId="9" fillId="0" borderId="7" xfId="2" applyFont="1" applyFill="1" applyBorder="1" applyProtection="1">
      <protection locked="0"/>
    </xf>
    <xf numFmtId="164" fontId="9" fillId="0" borderId="7" xfId="2" applyNumberFormat="1" applyFont="1" applyFill="1" applyBorder="1" applyProtection="1">
      <protection locked="0"/>
    </xf>
    <xf numFmtId="0" fontId="10" fillId="0" borderId="0" xfId="0" applyFont="1" applyFill="1" applyBorder="1" applyProtection="1">
      <protection locked="0"/>
    </xf>
    <xf numFmtId="0" fontId="11" fillId="0" borderId="0" xfId="0" applyFont="1" applyFill="1" applyBorder="1" applyProtection="1">
      <protection locked="0"/>
    </xf>
    <xf numFmtId="0" fontId="3" fillId="0" borderId="0" xfId="2" applyFont="1" applyFill="1" applyBorder="1" applyProtection="1">
      <protection locked="0"/>
    </xf>
    <xf numFmtId="0" fontId="4" fillId="0" borderId="0" xfId="2" applyFont="1" applyFill="1" applyBorder="1" applyProtection="1">
      <protection locked="0"/>
    </xf>
    <xf numFmtId="0" fontId="6" fillId="2" borderId="2" xfId="2" applyFont="1" applyFill="1" applyBorder="1" applyProtection="1">
      <protection locked="0"/>
    </xf>
    <xf numFmtId="0" fontId="8" fillId="2" borderId="2" xfId="2" applyFont="1" applyFill="1" applyBorder="1" applyProtection="1">
      <protection locked="0"/>
    </xf>
    <xf numFmtId="0" fontId="6" fillId="0" borderId="0" xfId="0" applyFont="1" applyFill="1" applyBorder="1" applyProtection="1">
      <protection locked="0"/>
    </xf>
    <xf numFmtId="0" fontId="6" fillId="2" borderId="8" xfId="2" applyFont="1" applyFill="1" applyBorder="1" applyProtection="1">
      <protection locked="0"/>
    </xf>
    <xf numFmtId="0" fontId="9" fillId="0" borderId="7" xfId="2" applyFont="1" applyFill="1" applyBorder="1" applyAlignment="1" applyProtection="1">
      <alignment horizontal="left"/>
      <protection locked="0"/>
    </xf>
    <xf numFmtId="0" fontId="8" fillId="0" borderId="0" xfId="0" applyFont="1" applyFill="1" applyBorder="1" applyProtection="1">
      <protection locked="0"/>
    </xf>
    <xf numFmtId="0" fontId="8" fillId="2" borderId="7" xfId="2" applyFont="1" applyFill="1" applyBorder="1" applyProtection="1">
      <protection locked="0"/>
    </xf>
    <xf numFmtId="0" fontId="6" fillId="2" borderId="7" xfId="2" applyFont="1" applyFill="1" applyBorder="1" applyProtection="1">
      <protection locked="0"/>
    </xf>
    <xf numFmtId="0" fontId="7" fillId="2" borderId="7" xfId="2" applyFont="1" applyFill="1" applyBorder="1" applyProtection="1">
      <protection locked="0"/>
    </xf>
    <xf numFmtId="4" fontId="6" fillId="2" borderId="7" xfId="2" applyNumberFormat="1" applyFont="1" applyFill="1" applyBorder="1" applyAlignment="1" applyProtection="1">
      <alignment horizontal="center"/>
      <protection locked="0"/>
    </xf>
    <xf numFmtId="0" fontId="9" fillId="0" borderId="0" xfId="0" applyFont="1" applyFill="1" applyBorder="1" applyProtection="1">
      <protection locked="0"/>
    </xf>
    <xf numFmtId="0" fontId="9" fillId="0" borderId="7" xfId="0" applyFont="1" applyFill="1" applyBorder="1" applyProtection="1">
      <protection locked="0"/>
    </xf>
    <xf numFmtId="0" fontId="9" fillId="0" borderId="1" xfId="0" applyFont="1" applyFill="1" applyBorder="1" applyProtection="1">
      <protection locked="0"/>
    </xf>
    <xf numFmtId="164" fontId="9" fillId="6" borderId="7" xfId="0" applyNumberFormat="1" applyFont="1" applyFill="1" applyBorder="1" applyProtection="1"/>
    <xf numFmtId="164" fontId="8" fillId="3" borderId="7" xfId="0" applyNumberFormat="1" applyFont="1" applyFill="1" applyBorder="1" applyProtection="1"/>
    <xf numFmtId="164" fontId="9" fillId="5" borderId="7" xfId="2" applyNumberFormat="1" applyFont="1" applyFill="1" applyBorder="1" applyProtection="1">
      <protection locked="0"/>
    </xf>
    <xf numFmtId="0" fontId="20" fillId="0" borderId="0" xfId="0" applyFont="1"/>
    <xf numFmtId="0" fontId="9" fillId="0" borderId="30" xfId="2" applyFont="1" applyFill="1" applyBorder="1" applyAlignment="1" applyProtection="1">
      <alignment horizontal="left"/>
      <protection locked="0"/>
    </xf>
    <xf numFmtId="0" fontId="9" fillId="0" borderId="30" xfId="2" applyFont="1" applyFill="1" applyBorder="1" applyAlignment="1" applyProtection="1">
      <alignment horizontal="left"/>
    </xf>
    <xf numFmtId="3" fontId="2" fillId="0" borderId="0" xfId="0" applyNumberFormat="1" applyFont="1" applyFill="1" applyBorder="1" applyProtection="1">
      <protection locked="0"/>
    </xf>
    <xf numFmtId="0" fontId="9" fillId="0" borderId="31" xfId="2" applyFont="1" applyFill="1" applyBorder="1" applyProtection="1">
      <protection locked="0"/>
    </xf>
    <xf numFmtId="4" fontId="22" fillId="8" borderId="25" xfId="0" applyNumberFormat="1" applyFont="1" applyFill="1" applyBorder="1" applyAlignment="1" applyProtection="1">
      <alignment horizontal="center"/>
    </xf>
    <xf numFmtId="4" fontId="22" fillId="8" borderId="26" xfId="0" applyNumberFormat="1" applyFont="1" applyFill="1" applyBorder="1" applyAlignment="1" applyProtection="1">
      <alignment horizontal="center"/>
    </xf>
    <xf numFmtId="4" fontId="22" fillId="8" borderId="27" xfId="0" applyNumberFormat="1" applyFont="1" applyFill="1" applyBorder="1" applyAlignment="1" applyProtection="1">
      <alignment horizontal="center"/>
    </xf>
    <xf numFmtId="0" fontId="1" fillId="4" borderId="25" xfId="2" applyFont="1" applyFill="1" applyBorder="1" applyAlignment="1" applyProtection="1">
      <alignment horizontal="left"/>
      <protection locked="0"/>
    </xf>
    <xf numFmtId="0" fontId="1" fillId="4" borderId="28" xfId="2"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6" fillId="2" borderId="3" xfId="2" applyFont="1" applyFill="1" applyBorder="1" applyAlignment="1" applyProtection="1">
      <alignment horizontal="center" vertical="top"/>
      <protection locked="0"/>
    </xf>
    <xf numFmtId="0" fontId="6" fillId="2" borderId="29" xfId="2" applyFont="1" applyFill="1" applyBorder="1" applyAlignment="1" applyProtection="1">
      <alignment horizontal="center" vertical="top"/>
      <protection locked="0"/>
    </xf>
    <xf numFmtId="0" fontId="8" fillId="3" borderId="30" xfId="2" applyFont="1" applyFill="1" applyBorder="1" applyAlignment="1" applyProtection="1">
      <alignment horizontal="right"/>
      <protection locked="0"/>
    </xf>
    <xf numFmtId="0" fontId="8" fillId="3" borderId="31" xfId="2" applyFont="1" applyFill="1" applyBorder="1" applyAlignment="1" applyProtection="1">
      <alignment horizontal="right"/>
      <protection locked="0"/>
    </xf>
    <xf numFmtId="0" fontId="6" fillId="3" borderId="32" xfId="2" applyFont="1" applyFill="1" applyBorder="1" applyAlignment="1" applyProtection="1">
      <alignment horizontal="right"/>
      <protection locked="0"/>
    </xf>
    <xf numFmtId="0" fontId="6" fillId="3" borderId="33" xfId="2" applyFont="1" applyFill="1" applyBorder="1" applyAlignment="1" applyProtection="1">
      <alignment horizontal="right"/>
      <protection locked="0"/>
    </xf>
    <xf numFmtId="0" fontId="1" fillId="4" borderId="25" xfId="2" applyFont="1" applyFill="1" applyBorder="1" applyAlignment="1" applyProtection="1">
      <alignment horizontal="left"/>
    </xf>
    <xf numFmtId="0" fontId="1" fillId="4" borderId="28" xfId="2" applyFont="1" applyFill="1" applyBorder="1" applyAlignment="1" applyProtection="1">
      <alignment horizontal="left"/>
    </xf>
    <xf numFmtId="0" fontId="1" fillId="0" borderId="0" xfId="2" applyFont="1" applyFill="1" applyBorder="1" applyAlignment="1" applyProtection="1">
      <alignment horizontal="left"/>
    </xf>
    <xf numFmtId="0" fontId="6" fillId="2" borderId="3" xfId="2" applyFont="1" applyFill="1" applyBorder="1" applyAlignment="1" applyProtection="1">
      <alignment horizontal="center" vertical="top"/>
    </xf>
    <xf numFmtId="0" fontId="6" fillId="2" borderId="29" xfId="2" applyFont="1" applyFill="1" applyBorder="1" applyAlignment="1" applyProtection="1">
      <alignment horizontal="center" vertical="top"/>
    </xf>
    <xf numFmtId="0" fontId="6" fillId="3" borderId="30" xfId="2" applyFont="1" applyFill="1" applyBorder="1" applyAlignment="1" applyProtection="1">
      <alignment horizontal="right"/>
    </xf>
    <xf numFmtId="0" fontId="6" fillId="3" borderId="31" xfId="2" applyFont="1" applyFill="1" applyBorder="1" applyAlignment="1" applyProtection="1">
      <alignment horizontal="right"/>
    </xf>
    <xf numFmtId="0" fontId="6" fillId="3" borderId="3" xfId="2" applyFont="1" applyFill="1" applyBorder="1" applyAlignment="1" applyProtection="1">
      <alignment horizontal="right"/>
    </xf>
    <xf numFmtId="0" fontId="6" fillId="3" borderId="1" xfId="2" applyFont="1" applyFill="1" applyBorder="1" applyAlignment="1" applyProtection="1">
      <alignment horizontal="right"/>
    </xf>
    <xf numFmtId="0" fontId="12" fillId="0" borderId="10" xfId="2" applyFont="1" applyBorder="1" applyAlignment="1" applyProtection="1">
      <alignment horizontal="center"/>
    </xf>
    <xf numFmtId="0" fontId="12" fillId="0" borderId="0" xfId="2" applyFont="1" applyAlignment="1" applyProtection="1">
      <alignment horizontal="center"/>
    </xf>
    <xf numFmtId="0" fontId="18" fillId="0" borderId="16" xfId="2" applyFont="1" applyBorder="1" applyAlignment="1" applyProtection="1">
      <alignment horizontal="center"/>
    </xf>
    <xf numFmtId="0" fontId="18" fillId="0" borderId="17" xfId="2" applyFont="1" applyBorder="1" applyAlignment="1" applyProtection="1">
      <alignment horizontal="center"/>
    </xf>
    <xf numFmtId="0" fontId="18" fillId="0" borderId="14" xfId="2" applyFont="1" applyBorder="1" applyAlignment="1" applyProtection="1">
      <alignment horizontal="center"/>
    </xf>
    <xf numFmtId="0" fontId="18" fillId="0" borderId="34" xfId="2" applyFont="1" applyBorder="1" applyAlignment="1" applyProtection="1">
      <alignment horizontal="center"/>
    </xf>
    <xf numFmtId="0" fontId="18" fillId="0" borderId="10" xfId="2" applyFont="1" applyBorder="1" applyAlignment="1" applyProtection="1">
      <alignment horizontal="center"/>
    </xf>
    <xf numFmtId="0" fontId="18" fillId="0" borderId="35" xfId="2" applyFont="1" applyBorder="1" applyAlignment="1" applyProtection="1">
      <alignment horizontal="center"/>
    </xf>
    <xf numFmtId="0" fontId="19" fillId="0" borderId="16" xfId="1" applyFont="1" applyBorder="1" applyAlignment="1" applyProtection="1">
      <alignment horizontal="center"/>
    </xf>
    <xf numFmtId="0" fontId="19" fillId="0" borderId="17" xfId="1" applyFont="1" applyBorder="1" applyAlignment="1" applyProtection="1">
      <alignment horizontal="center"/>
    </xf>
    <xf numFmtId="0" fontId="19" fillId="0" borderId="14" xfId="1" applyFont="1" applyBorder="1" applyAlignment="1" applyProtection="1">
      <alignment horizontal="center"/>
    </xf>
  </cellXfs>
  <cellStyles count="3">
    <cellStyle name="Normal" xfId="0" builtinId="0"/>
    <cellStyle name="Normal 3" xfId="1" xr:uid="{00000000-0005-0000-0000-000001000000}"/>
    <cellStyle name="Normal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333375</xdr:colOff>
      <xdr:row>4</xdr:row>
      <xdr:rowOff>19050</xdr:rowOff>
    </xdr:from>
    <xdr:to>
      <xdr:col>19</xdr:col>
      <xdr:colOff>0</xdr:colOff>
      <xdr:row>31</xdr:row>
      <xdr:rowOff>114300</xdr:rowOff>
    </xdr:to>
    <xdr:sp macro="" textlink="">
      <xdr:nvSpPr>
        <xdr:cNvPr id="2" name="TekstSylinder 1">
          <a:extLst>
            <a:ext uri="{FF2B5EF4-FFF2-40B4-BE49-F238E27FC236}">
              <a16:creationId xmlns:a16="http://schemas.microsoft.com/office/drawing/2014/main" id="{9C82580C-95F6-4B12-B1FE-1964D4CF2B34}"/>
            </a:ext>
          </a:extLst>
        </xdr:cNvPr>
        <xdr:cNvSpPr txBox="1"/>
      </xdr:nvSpPr>
      <xdr:spPr>
        <a:xfrm>
          <a:off x="333375" y="6667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eaLnBrk="1" fontAlgn="auto" latinLnBrk="0" hangingPunct="1"/>
          <a:r>
            <a:rPr lang="nb-NO" sz="1100" b="1" i="0" baseline="0">
              <a:solidFill>
                <a:schemeClr val="dk1"/>
              </a:solidFill>
              <a:effectLst/>
              <a:latin typeface="+mn-lt"/>
              <a:ea typeface="+mn-ea"/>
              <a:cs typeface="+mn-cs"/>
            </a:rPr>
            <a:t>Alle kolonner (i både balansen og resultatregnskapet) skal fylles ut </a:t>
          </a:r>
          <a:r>
            <a:rPr lang="nb-NO" sz="1100" b="0" i="0" baseline="0">
              <a:solidFill>
                <a:schemeClr val="dk1"/>
              </a:solidFill>
              <a:effectLst/>
              <a:latin typeface="+mn-lt"/>
              <a:ea typeface="+mn-ea"/>
              <a:cs typeface="+mn-cs"/>
            </a:rPr>
            <a:t>og skjemaet er </a:t>
          </a:r>
          <a:r>
            <a:rPr lang="nb-NO" sz="1100" b="1" i="0" baseline="0">
              <a:solidFill>
                <a:schemeClr val="dk1"/>
              </a:solidFill>
              <a:effectLst/>
              <a:latin typeface="+mn-lt"/>
              <a:ea typeface="+mn-ea"/>
              <a:cs typeface="+mn-cs"/>
            </a:rPr>
            <a:t>tilstrekkelig utfylt for å avgi ratingscore</a:t>
          </a:r>
          <a:r>
            <a:rPr lang="nb-NO" sz="1100" b="0" i="0" baseline="0">
              <a:solidFill>
                <a:schemeClr val="dk1"/>
              </a:solidFill>
              <a:effectLst/>
              <a:latin typeface="+mn-lt"/>
              <a:ea typeface="+mn-ea"/>
              <a:cs typeface="+mn-cs"/>
            </a:rPr>
            <a:t> når beskjeden </a:t>
          </a:r>
          <a:r>
            <a:rPr lang="nb-NO" sz="1100" b="0" i="0" u="sng" baseline="0">
              <a:solidFill>
                <a:schemeClr val="dk1"/>
              </a:solidFill>
              <a:effectLst/>
              <a:latin typeface="+mn-lt"/>
              <a:ea typeface="+mn-ea"/>
              <a:cs typeface="+mn-cs"/>
            </a:rPr>
            <a:t>"Skjemaet er tilstrekkelig utfylt for å avgi ratingscore...." </a:t>
          </a:r>
          <a:r>
            <a:rPr lang="nb-NO" sz="1100" b="0" i="0" baseline="0">
              <a:solidFill>
                <a:schemeClr val="dk1"/>
              </a:solidFill>
              <a:effectLst/>
              <a:latin typeface="+mn-lt"/>
              <a:ea typeface="+mn-ea"/>
              <a:cs typeface="+mn-cs"/>
            </a:rPr>
            <a:t>kommer frem.</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M4" sqref="M4"/>
    </sheetView>
  </sheetViews>
  <sheetFormatPr baseColWidth="10" defaultColWidth="11.42578125" defaultRowHeight="12.75" x14ac:dyDescent="0.2"/>
  <cols>
    <col min="1" max="16384" width="11.42578125" style="16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showGridLines="0" workbookViewId="0">
      <selection activeCell="I6" sqref="I6"/>
    </sheetView>
  </sheetViews>
  <sheetFormatPr baseColWidth="10" defaultColWidth="9.140625" defaultRowHeight="15" x14ac:dyDescent="0.2"/>
  <cols>
    <col min="1" max="1" width="15" style="121" customWidth="1"/>
    <col min="2" max="2" width="30.85546875" style="121" customWidth="1"/>
    <col min="3" max="4" width="15.5703125" style="120" bestFit="1" customWidth="1"/>
    <col min="5" max="5" width="13.140625" style="120" customWidth="1"/>
    <col min="6" max="6" width="12.7109375" style="120" customWidth="1"/>
    <col min="7" max="7" width="11.85546875" style="121" bestFit="1" customWidth="1"/>
    <col min="8" max="8" width="14.42578125" style="120" customWidth="1"/>
    <col min="9" max="9" width="15.28515625" style="120" bestFit="1" customWidth="1"/>
    <col min="10" max="10" width="11.28515625" style="120" customWidth="1"/>
    <col min="11" max="16384" width="9.140625" style="121"/>
  </cols>
  <sheetData>
    <row r="1" spans="1:10" ht="15.75" x14ac:dyDescent="0.25">
      <c r="A1" s="119" t="s">
        <v>117</v>
      </c>
      <c r="B1" s="120"/>
      <c r="F1" s="121"/>
      <c r="G1" s="120"/>
      <c r="J1" s="121"/>
    </row>
    <row r="2" spans="1:10" ht="15.75" x14ac:dyDescent="0.25">
      <c r="A2" s="119" t="s">
        <v>46</v>
      </c>
      <c r="B2" s="122"/>
      <c r="C2" s="171" t="s">
        <v>0</v>
      </c>
      <c r="D2" s="171"/>
      <c r="E2" s="171"/>
      <c r="F2" s="171"/>
      <c r="G2" s="171"/>
      <c r="H2" s="171"/>
      <c r="I2" s="171"/>
      <c r="J2" s="171"/>
    </row>
    <row r="3" spans="1:10" ht="15.75" x14ac:dyDescent="0.25">
      <c r="B3" s="122"/>
      <c r="C3" s="119"/>
      <c r="F3" s="121"/>
      <c r="G3" s="120"/>
      <c r="J3" s="123" t="s">
        <v>47</v>
      </c>
    </row>
    <row r="4" spans="1:10" ht="15.75" x14ac:dyDescent="0.25">
      <c r="A4" s="119"/>
      <c r="C4" s="122"/>
    </row>
    <row r="5" spans="1:10" ht="15.75" x14ac:dyDescent="0.25">
      <c r="A5" s="124" t="s">
        <v>1</v>
      </c>
      <c r="B5" s="125"/>
      <c r="C5" s="126"/>
      <c r="D5" s="126"/>
      <c r="E5" s="126"/>
      <c r="F5" s="127"/>
      <c r="G5" s="125"/>
      <c r="H5" s="126"/>
      <c r="I5" s="126"/>
      <c r="J5" s="127"/>
    </row>
    <row r="6" spans="1:10" s="132" customFormat="1" ht="12.75" x14ac:dyDescent="0.2">
      <c r="A6" s="172" t="s">
        <v>33</v>
      </c>
      <c r="B6" s="128"/>
      <c r="C6" s="129" t="s">
        <v>121</v>
      </c>
      <c r="D6" s="130" t="s">
        <v>121</v>
      </c>
      <c r="E6" s="131" t="s">
        <v>31</v>
      </c>
      <c r="F6" s="129" t="s">
        <v>121</v>
      </c>
      <c r="G6" s="130" t="s">
        <v>121</v>
      </c>
      <c r="H6" s="131" t="s">
        <v>31</v>
      </c>
      <c r="I6" s="129" t="s">
        <v>124</v>
      </c>
      <c r="J6" s="129" t="s">
        <v>119</v>
      </c>
    </row>
    <row r="7" spans="1:10" s="132" customFormat="1" ht="12.75" x14ac:dyDescent="0.2">
      <c r="A7" s="173"/>
      <c r="B7" s="133"/>
      <c r="C7" s="134" t="s">
        <v>122</v>
      </c>
      <c r="D7" s="135" t="s">
        <v>123</v>
      </c>
      <c r="E7" s="136"/>
      <c r="F7" s="137" t="s">
        <v>36</v>
      </c>
      <c r="G7" s="134" t="s">
        <v>45</v>
      </c>
      <c r="H7" s="136"/>
      <c r="I7" s="138" t="s">
        <v>44</v>
      </c>
      <c r="J7" s="138" t="s">
        <v>32</v>
      </c>
    </row>
    <row r="8" spans="1:10" s="141" customFormat="1" ht="12.75" x14ac:dyDescent="0.2">
      <c r="A8" s="139" t="s">
        <v>34</v>
      </c>
      <c r="B8" s="139" t="s">
        <v>2</v>
      </c>
      <c r="C8" s="140"/>
      <c r="D8" s="140"/>
      <c r="E8" s="158">
        <f>SUM(C8-D8)</f>
        <v>0</v>
      </c>
      <c r="F8" s="140">
        <v>0</v>
      </c>
      <c r="G8" s="160">
        <f>C8</f>
        <v>0</v>
      </c>
      <c r="H8" s="158">
        <f>SUM(G8-F8)</f>
        <v>0</v>
      </c>
      <c r="I8" s="140"/>
      <c r="J8" s="140"/>
    </row>
    <row r="9" spans="1:10" s="141" customFormat="1" ht="12.75" x14ac:dyDescent="0.2">
      <c r="A9" s="139" t="s">
        <v>34</v>
      </c>
      <c r="B9" s="139" t="s">
        <v>3</v>
      </c>
      <c r="C9" s="140"/>
      <c r="D9" s="140"/>
      <c r="E9" s="158">
        <f>SUM(C9-D9)</f>
        <v>0</v>
      </c>
      <c r="F9" s="140">
        <v>0</v>
      </c>
      <c r="G9" s="160">
        <f>C9</f>
        <v>0</v>
      </c>
      <c r="H9" s="158">
        <f>SUM(G9-F9)</f>
        <v>0</v>
      </c>
      <c r="I9" s="140"/>
      <c r="J9" s="140"/>
    </row>
    <row r="10" spans="1:10" s="142" customFormat="1" ht="12.75" x14ac:dyDescent="0.2">
      <c r="A10" s="174" t="s">
        <v>4</v>
      </c>
      <c r="B10" s="175"/>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2.75" x14ac:dyDescent="0.2">
      <c r="A11" s="139" t="s">
        <v>35</v>
      </c>
      <c r="B11" s="139" t="s">
        <v>6</v>
      </c>
      <c r="C11" s="140"/>
      <c r="D11" s="140"/>
      <c r="E11" s="158">
        <f>SUM(C11-D11)</f>
        <v>0</v>
      </c>
      <c r="F11" s="140">
        <v>0</v>
      </c>
      <c r="G11" s="160">
        <f>C11</f>
        <v>0</v>
      </c>
      <c r="H11" s="158">
        <f>SUM(G11-F11)</f>
        <v>0</v>
      </c>
      <c r="I11" s="140"/>
      <c r="J11" s="140"/>
    </row>
    <row r="12" spans="1:10" s="132" customFormat="1" ht="12.75" x14ac:dyDescent="0.2">
      <c r="A12" s="139" t="s">
        <v>35</v>
      </c>
      <c r="B12" s="139" t="s">
        <v>7</v>
      </c>
      <c r="C12" s="140"/>
      <c r="D12" s="140"/>
      <c r="E12" s="158">
        <f>SUM(C12-D12)</f>
        <v>0</v>
      </c>
      <c r="F12" s="140">
        <v>0</v>
      </c>
      <c r="G12" s="160">
        <f>C12</f>
        <v>0</v>
      </c>
      <c r="H12" s="158">
        <f>SUM(G12-F12)</f>
        <v>0</v>
      </c>
      <c r="I12" s="140"/>
      <c r="J12" s="140"/>
    </row>
    <row r="13" spans="1:10" s="132" customFormat="1" ht="12.75" x14ac:dyDescent="0.2">
      <c r="A13" s="139" t="s">
        <v>35</v>
      </c>
      <c r="B13" s="139" t="s">
        <v>8</v>
      </c>
      <c r="C13" s="140"/>
      <c r="D13" s="140"/>
      <c r="E13" s="158">
        <f>SUM(C13-D13)</f>
        <v>0</v>
      </c>
      <c r="F13" s="140">
        <v>0</v>
      </c>
      <c r="G13" s="160">
        <f>C13</f>
        <v>0</v>
      </c>
      <c r="H13" s="158">
        <f>SUM(G13-F13)</f>
        <v>0</v>
      </c>
      <c r="I13" s="140"/>
      <c r="J13" s="140"/>
    </row>
    <row r="14" spans="1:10" s="141" customFormat="1" ht="12.75" x14ac:dyDescent="0.2">
      <c r="A14" s="174" t="s">
        <v>9</v>
      </c>
      <c r="B14" s="175"/>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ht="15.75" x14ac:dyDescent="0.25">
      <c r="A15" s="143" t="s">
        <v>10</v>
      </c>
      <c r="B15" s="127" t="s">
        <v>5</v>
      </c>
      <c r="C15" s="127"/>
      <c r="D15" s="127"/>
      <c r="E15" s="127"/>
      <c r="F15" s="127" t="s">
        <v>5</v>
      </c>
      <c r="G15" s="126"/>
      <c r="H15" s="127"/>
      <c r="I15" s="127"/>
      <c r="J15" s="127"/>
    </row>
    <row r="16" spans="1:10" ht="15.75" x14ac:dyDescent="0.25">
      <c r="A16" s="144" t="s">
        <v>11</v>
      </c>
      <c r="B16" s="126"/>
      <c r="C16" s="127"/>
      <c r="D16" s="127"/>
      <c r="E16" s="127"/>
      <c r="F16" s="127"/>
      <c r="G16" s="126"/>
      <c r="H16" s="127"/>
      <c r="I16" s="127"/>
      <c r="J16" s="127"/>
    </row>
    <row r="17" spans="1:10" s="147" customFormat="1" ht="12.75" x14ac:dyDescent="0.2">
      <c r="A17" s="145" t="s">
        <v>33</v>
      </c>
      <c r="B17" s="146" t="s">
        <v>12</v>
      </c>
      <c r="C17" s="129" t="s">
        <v>121</v>
      </c>
      <c r="D17" s="130" t="s">
        <v>121</v>
      </c>
      <c r="E17" s="131" t="s">
        <v>31</v>
      </c>
      <c r="F17" s="129" t="s">
        <v>121</v>
      </c>
      <c r="G17" s="130" t="s">
        <v>121</v>
      </c>
      <c r="H17" s="131" t="s">
        <v>31</v>
      </c>
      <c r="I17" s="129" t="s">
        <v>124</v>
      </c>
      <c r="J17" s="129" t="s">
        <v>119</v>
      </c>
    </row>
    <row r="18" spans="1:10" s="147" customFormat="1" ht="12.75" x14ac:dyDescent="0.2">
      <c r="A18" s="148"/>
      <c r="B18" s="148"/>
      <c r="C18" s="134" t="s">
        <v>122</v>
      </c>
      <c r="D18" s="135" t="s">
        <v>123</v>
      </c>
      <c r="E18" s="136"/>
      <c r="F18" s="137" t="s">
        <v>36</v>
      </c>
      <c r="G18" s="134" t="s">
        <v>45</v>
      </c>
      <c r="H18" s="136"/>
      <c r="I18" s="138" t="s">
        <v>44</v>
      </c>
      <c r="J18" s="138" t="s">
        <v>32</v>
      </c>
    </row>
    <row r="19" spans="1:10" s="150" customFormat="1" ht="12.75" x14ac:dyDescent="0.2">
      <c r="A19" s="149" t="s">
        <v>37</v>
      </c>
      <c r="B19" s="139" t="s">
        <v>13</v>
      </c>
      <c r="C19" s="140"/>
      <c r="D19" s="140"/>
      <c r="E19" s="158">
        <f>SUM(C19-D19)</f>
        <v>0</v>
      </c>
      <c r="F19" s="140"/>
      <c r="G19" s="140"/>
      <c r="H19" s="158">
        <f>SUM(F19-G19)</f>
        <v>0</v>
      </c>
      <c r="I19" s="140"/>
      <c r="J19" s="140"/>
    </row>
    <row r="20" spans="1:10" s="150" customFormat="1" ht="12.75" x14ac:dyDescent="0.2">
      <c r="A20" s="149" t="s">
        <v>38</v>
      </c>
      <c r="B20" s="139" t="s">
        <v>14</v>
      </c>
      <c r="C20" s="140"/>
      <c r="D20" s="140"/>
      <c r="E20" s="158">
        <f t="shared" ref="E20:E25" si="2">SUM(C20-D20)</f>
        <v>0</v>
      </c>
      <c r="F20" s="140"/>
      <c r="G20" s="140"/>
      <c r="H20" s="158">
        <f t="shared" ref="H20:H26" si="3">SUM(F20-G20)</f>
        <v>0</v>
      </c>
      <c r="I20" s="140"/>
      <c r="J20" s="140"/>
    </row>
    <row r="21" spans="1:10" s="150" customFormat="1" ht="12.75" x14ac:dyDescent="0.2">
      <c r="A21" s="149" t="s">
        <v>39</v>
      </c>
      <c r="B21" s="139" t="s">
        <v>15</v>
      </c>
      <c r="C21" s="140"/>
      <c r="D21" s="140"/>
      <c r="E21" s="158">
        <f t="shared" si="2"/>
        <v>0</v>
      </c>
      <c r="F21" s="140"/>
      <c r="G21" s="140"/>
      <c r="H21" s="158">
        <f t="shared" si="3"/>
        <v>0</v>
      </c>
      <c r="I21" s="140"/>
      <c r="J21" s="140"/>
    </row>
    <row r="22" spans="1:10" s="150" customFormat="1" ht="12.75" x14ac:dyDescent="0.2">
      <c r="A22" s="149" t="s">
        <v>40</v>
      </c>
      <c r="B22" s="139" t="s">
        <v>30</v>
      </c>
      <c r="C22" s="140"/>
      <c r="D22" s="140"/>
      <c r="E22" s="158">
        <f t="shared" si="2"/>
        <v>0</v>
      </c>
      <c r="F22" s="140"/>
      <c r="G22" s="140"/>
      <c r="H22" s="158">
        <f t="shared" si="3"/>
        <v>0</v>
      </c>
      <c r="I22" s="140"/>
      <c r="J22" s="140"/>
    </row>
    <row r="23" spans="1:10" s="132" customFormat="1" ht="12.75" x14ac:dyDescent="0.2">
      <c r="A23" s="149" t="s">
        <v>41</v>
      </c>
      <c r="B23" s="139" t="s">
        <v>16</v>
      </c>
      <c r="C23" s="140"/>
      <c r="D23" s="140"/>
      <c r="E23" s="158">
        <f t="shared" si="2"/>
        <v>0</v>
      </c>
      <c r="F23" s="140"/>
      <c r="G23" s="140"/>
      <c r="H23" s="158">
        <f t="shared" si="3"/>
        <v>0</v>
      </c>
      <c r="I23" s="140"/>
      <c r="J23" s="140"/>
    </row>
    <row r="24" spans="1:10" s="150" customFormat="1" ht="12.75" x14ac:dyDescent="0.2">
      <c r="A24" s="149" t="s">
        <v>42</v>
      </c>
      <c r="B24" s="139" t="s">
        <v>17</v>
      </c>
      <c r="C24" s="140"/>
      <c r="D24" s="140"/>
      <c r="E24" s="158">
        <f t="shared" si="2"/>
        <v>0</v>
      </c>
      <c r="F24" s="140"/>
      <c r="G24" s="140"/>
      <c r="H24" s="158">
        <f t="shared" si="3"/>
        <v>0</v>
      </c>
      <c r="I24" s="140"/>
      <c r="J24" s="140"/>
    </row>
    <row r="25" spans="1:10" s="150" customFormat="1" ht="12.75" x14ac:dyDescent="0.2">
      <c r="A25" s="149" t="s">
        <v>43</v>
      </c>
      <c r="B25" s="139" t="s">
        <v>18</v>
      </c>
      <c r="C25" s="140"/>
      <c r="D25" s="140"/>
      <c r="E25" s="158">
        <f t="shared" si="2"/>
        <v>0</v>
      </c>
      <c r="F25" s="140"/>
      <c r="G25" s="140"/>
      <c r="H25" s="158">
        <f t="shared" si="3"/>
        <v>0</v>
      </c>
      <c r="I25" s="140"/>
      <c r="J25" s="140"/>
    </row>
    <row r="26" spans="1:10" s="150" customFormat="1" ht="12.75" x14ac:dyDescent="0.2">
      <c r="A26" s="162"/>
      <c r="B26" s="139" t="s">
        <v>118</v>
      </c>
      <c r="C26" s="140"/>
      <c r="D26" s="140"/>
      <c r="E26" s="158">
        <f>SUM(C26-D26)</f>
        <v>0</v>
      </c>
      <c r="F26" s="140"/>
      <c r="G26" s="140"/>
      <c r="H26" s="158">
        <f t="shared" si="3"/>
        <v>0</v>
      </c>
      <c r="I26" s="140"/>
      <c r="J26" s="140"/>
    </row>
    <row r="27" spans="1:10" s="150" customFormat="1" ht="12.75" x14ac:dyDescent="0.2">
      <c r="A27" s="174" t="s">
        <v>19</v>
      </c>
      <c r="B27" s="175"/>
      <c r="C27" s="159">
        <f>SUM(C19:C26)</f>
        <v>0</v>
      </c>
      <c r="D27" s="159">
        <f t="shared" ref="D27:J27" si="4">SUM(D19:D26)</f>
        <v>0</v>
      </c>
      <c r="E27" s="159">
        <f t="shared" si="4"/>
        <v>0</v>
      </c>
      <c r="F27" s="159">
        <f t="shared" si="4"/>
        <v>0</v>
      </c>
      <c r="G27" s="159">
        <f t="shared" si="4"/>
        <v>0</v>
      </c>
      <c r="H27" s="159">
        <f t="shared" si="4"/>
        <v>0</v>
      </c>
      <c r="I27" s="159">
        <f t="shared" si="4"/>
        <v>0</v>
      </c>
      <c r="J27" s="159">
        <f t="shared" si="4"/>
        <v>0</v>
      </c>
    </row>
    <row r="28" spans="1:10" s="150" customFormat="1" ht="12.75" x14ac:dyDescent="0.2">
      <c r="A28" s="145" t="s">
        <v>33</v>
      </c>
      <c r="B28" s="151" t="s">
        <v>20</v>
      </c>
      <c r="C28" s="152"/>
      <c r="D28" s="152"/>
      <c r="E28" s="153"/>
      <c r="F28" s="154"/>
      <c r="G28" s="152"/>
      <c r="H28" s="153"/>
      <c r="I28" s="154"/>
      <c r="J28" s="154"/>
    </row>
    <row r="29" spans="1:10" s="141" customFormat="1" ht="12.75" x14ac:dyDescent="0.2">
      <c r="A29" s="139" t="s">
        <v>21</v>
      </c>
      <c r="B29" s="139" t="s">
        <v>22</v>
      </c>
      <c r="C29" s="140"/>
      <c r="D29" s="140"/>
      <c r="E29" s="158">
        <f>SUM(D29-C29)</f>
        <v>0</v>
      </c>
      <c r="F29" s="140"/>
      <c r="G29" s="140"/>
      <c r="H29" s="158">
        <f>SUM(G29-F29)</f>
        <v>0</v>
      </c>
      <c r="I29" s="140"/>
      <c r="J29" s="140"/>
    </row>
    <row r="30" spans="1:10" s="150" customFormat="1" ht="12.75" x14ac:dyDescent="0.2">
      <c r="A30" s="139" t="s">
        <v>23</v>
      </c>
      <c r="B30" s="139" t="s">
        <v>24</v>
      </c>
      <c r="C30" s="140"/>
      <c r="D30" s="140"/>
      <c r="E30" s="158">
        <f t="shared" ref="E30:E33" si="5">SUM(D30-C30)</f>
        <v>0</v>
      </c>
      <c r="F30" s="140"/>
      <c r="G30" s="140"/>
      <c r="H30" s="158">
        <f t="shared" ref="H30:H33" si="6">SUM(G30-F30)</f>
        <v>0</v>
      </c>
      <c r="I30" s="140"/>
      <c r="J30" s="140"/>
    </row>
    <row r="31" spans="1:10" s="155" customFormat="1" ht="12.75" x14ac:dyDescent="0.2">
      <c r="A31" s="139" t="s">
        <v>25</v>
      </c>
      <c r="B31" s="139" t="s">
        <v>28</v>
      </c>
      <c r="C31" s="140"/>
      <c r="D31" s="140"/>
      <c r="E31" s="158">
        <f t="shared" si="5"/>
        <v>0</v>
      </c>
      <c r="F31" s="140"/>
      <c r="G31" s="140"/>
      <c r="H31" s="158">
        <f t="shared" si="6"/>
        <v>0</v>
      </c>
      <c r="I31" s="140"/>
      <c r="J31" s="140"/>
    </row>
    <row r="32" spans="1:10" s="150" customFormat="1" ht="12.75" x14ac:dyDescent="0.2">
      <c r="A32" s="139" t="s">
        <v>26</v>
      </c>
      <c r="B32" s="139" t="s">
        <v>27</v>
      </c>
      <c r="C32" s="140"/>
      <c r="D32" s="140"/>
      <c r="E32" s="158">
        <f t="shared" si="5"/>
        <v>0</v>
      </c>
      <c r="F32" s="140"/>
      <c r="G32" s="140"/>
      <c r="H32" s="158">
        <f t="shared" si="6"/>
        <v>0</v>
      </c>
      <c r="I32" s="140"/>
      <c r="J32" s="140"/>
    </row>
    <row r="33" spans="1:11" s="147" customFormat="1" ht="12.75" x14ac:dyDescent="0.2">
      <c r="A33" s="156" t="s">
        <v>26</v>
      </c>
      <c r="B33" s="157" t="s">
        <v>48</v>
      </c>
      <c r="C33" s="140"/>
      <c r="D33" s="140"/>
      <c r="E33" s="158">
        <f t="shared" si="5"/>
        <v>0</v>
      </c>
      <c r="F33" s="140"/>
      <c r="G33" s="140"/>
      <c r="H33" s="158">
        <f t="shared" si="6"/>
        <v>0</v>
      </c>
      <c r="I33" s="140"/>
      <c r="J33" s="140"/>
    </row>
    <row r="34" spans="1:11" ht="15.75" thickBot="1" x14ac:dyDescent="0.25">
      <c r="A34" s="176" t="s">
        <v>29</v>
      </c>
      <c r="B34" s="177"/>
      <c r="C34" s="159">
        <f>SUM(C29:C33)</f>
        <v>0</v>
      </c>
      <c r="D34" s="159">
        <f t="shared" ref="D34:J34" si="7">SUM(D29:D33)</f>
        <v>0</v>
      </c>
      <c r="E34" s="159">
        <f t="shared" si="7"/>
        <v>0</v>
      </c>
      <c r="F34" s="159">
        <f t="shared" si="7"/>
        <v>0</v>
      </c>
      <c r="G34" s="159">
        <f t="shared" si="7"/>
        <v>0</v>
      </c>
      <c r="H34" s="159">
        <f t="shared" si="7"/>
        <v>0</v>
      </c>
      <c r="I34" s="159">
        <f t="shared" si="7"/>
        <v>0</v>
      </c>
      <c r="J34" s="159">
        <f t="shared" si="7"/>
        <v>0</v>
      </c>
    </row>
    <row r="35" spans="1:11" ht="16.5" thickBot="1" x14ac:dyDescent="0.3">
      <c r="A35" s="169" t="s">
        <v>49</v>
      </c>
      <c r="B35" s="170"/>
      <c r="C35" s="30">
        <f>SUM(C27-C34)</f>
        <v>0</v>
      </c>
      <c r="D35" s="30">
        <f t="shared" ref="D35:J35" si="8">SUM(D27-D34)</f>
        <v>0</v>
      </c>
      <c r="E35" s="30">
        <f>SUM(E27+E34)</f>
        <v>0</v>
      </c>
      <c r="F35" s="30">
        <f t="shared" si="8"/>
        <v>0</v>
      </c>
      <c r="G35" s="30">
        <f>SUM(G27-G34)</f>
        <v>0</v>
      </c>
      <c r="H35" s="30">
        <f>SUM(H27+H34)</f>
        <v>0</v>
      </c>
      <c r="I35" s="30">
        <f t="shared" si="8"/>
        <v>0</v>
      </c>
      <c r="J35" s="30">
        <f t="shared" si="8"/>
        <v>0</v>
      </c>
    </row>
    <row r="38" spans="1:11" ht="15.75" thickBot="1" x14ac:dyDescent="0.25"/>
    <row r="39" spans="1:11" ht="16.5" thickBot="1" x14ac:dyDescent="0.3">
      <c r="A39" s="166" t="str">
        <f>IF(ISERROR(Rating!D21),"Ikke tilstrekkelig utfylt skjema!","Skjemaet er tilstrekkelig utfylt for å avgi ratingscore, men alle kolonner (i både balansen og resultatregnskapet) skal fylles ut")</f>
        <v>Ikke tilstrekkelig utfylt skjema!</v>
      </c>
      <c r="B39" s="167"/>
      <c r="C39" s="167"/>
      <c r="D39" s="167"/>
      <c r="E39" s="167"/>
      <c r="F39" s="167"/>
      <c r="G39" s="167"/>
      <c r="H39" s="167"/>
      <c r="I39" s="167"/>
      <c r="J39" s="167"/>
      <c r="K39" s="168"/>
    </row>
  </sheetData>
  <sheetProtection sheet="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showGridLines="0" workbookViewId="0">
      <selection activeCell="C9" sqref="C9"/>
    </sheetView>
  </sheetViews>
  <sheetFormatPr baseColWidth="10" defaultColWidth="9.140625" defaultRowHeight="15" x14ac:dyDescent="0.2"/>
  <cols>
    <col min="1" max="1" width="15" style="121" customWidth="1"/>
    <col min="2" max="2" width="30.85546875" style="121" customWidth="1"/>
    <col min="3" max="4" width="15.5703125" style="120" bestFit="1" customWidth="1"/>
    <col min="5" max="5" width="14.140625" style="120" customWidth="1"/>
    <col min="6" max="6" width="12.42578125" style="120" customWidth="1"/>
    <col min="7" max="7" width="11.85546875" style="121" bestFit="1" customWidth="1"/>
    <col min="8" max="8" width="14.85546875" style="120" customWidth="1"/>
    <col min="9" max="9" width="15.85546875" style="120" bestFit="1" customWidth="1"/>
    <col min="10" max="10" width="11.28515625" style="120" customWidth="1"/>
    <col min="11" max="16384" width="9.140625" style="121"/>
  </cols>
  <sheetData>
    <row r="1" spans="1:10" ht="15.75" x14ac:dyDescent="0.25">
      <c r="A1" s="119" t="s">
        <v>117</v>
      </c>
      <c r="B1" s="120"/>
      <c r="F1" s="121"/>
      <c r="G1" s="120"/>
      <c r="J1" s="121"/>
    </row>
    <row r="2" spans="1:10" ht="15.75" x14ac:dyDescent="0.25">
      <c r="A2" s="119" t="s">
        <v>46</v>
      </c>
      <c r="B2" s="122"/>
      <c r="C2" s="171" t="s">
        <v>120</v>
      </c>
      <c r="D2" s="171"/>
      <c r="E2" s="171"/>
      <c r="F2" s="171"/>
      <c r="G2" s="171"/>
      <c r="H2" s="171"/>
      <c r="I2" s="171"/>
      <c r="J2" s="171"/>
    </row>
    <row r="3" spans="1:10" ht="15.75" x14ac:dyDescent="0.25">
      <c r="B3" s="122"/>
      <c r="C3" s="119"/>
      <c r="F3" s="121"/>
      <c r="G3" s="120"/>
      <c r="J3" s="123" t="s">
        <v>47</v>
      </c>
    </row>
    <row r="4" spans="1:10" ht="15.75" x14ac:dyDescent="0.25">
      <c r="A4" s="119"/>
      <c r="C4" s="122"/>
    </row>
    <row r="5" spans="1:10" ht="15.75" x14ac:dyDescent="0.25">
      <c r="A5" s="124" t="s">
        <v>1</v>
      </c>
      <c r="B5" s="125"/>
      <c r="C5" s="126"/>
      <c r="D5" s="126"/>
      <c r="E5" s="126"/>
      <c r="F5" s="127"/>
      <c r="G5" s="125"/>
      <c r="H5" s="126"/>
      <c r="I5" s="126"/>
      <c r="J5" s="127"/>
    </row>
    <row r="6" spans="1:10" s="132" customFormat="1" ht="12.75" x14ac:dyDescent="0.2">
      <c r="A6" s="172" t="s">
        <v>33</v>
      </c>
      <c r="B6" s="128"/>
      <c r="C6" s="129" t="s">
        <v>121</v>
      </c>
      <c r="D6" s="130" t="s">
        <v>121</v>
      </c>
      <c r="E6" s="131" t="s">
        <v>31</v>
      </c>
      <c r="F6" s="129" t="s">
        <v>121</v>
      </c>
      <c r="G6" s="130" t="s">
        <v>121</v>
      </c>
      <c r="H6" s="131" t="s">
        <v>31</v>
      </c>
      <c r="I6" s="129" t="s">
        <v>124</v>
      </c>
      <c r="J6" s="129" t="s">
        <v>119</v>
      </c>
    </row>
    <row r="7" spans="1:10" s="132" customFormat="1" ht="12.75" x14ac:dyDescent="0.2">
      <c r="A7" s="173"/>
      <c r="B7" s="133"/>
      <c r="C7" s="134" t="s">
        <v>122</v>
      </c>
      <c r="D7" s="135" t="s">
        <v>123</v>
      </c>
      <c r="E7" s="136"/>
      <c r="F7" s="137" t="s">
        <v>36</v>
      </c>
      <c r="G7" s="134" t="s">
        <v>45</v>
      </c>
      <c r="H7" s="136"/>
      <c r="I7" s="138" t="s">
        <v>44</v>
      </c>
      <c r="J7" s="138" t="s">
        <v>32</v>
      </c>
    </row>
    <row r="8" spans="1:10" s="141" customFormat="1" ht="12.75" x14ac:dyDescent="0.2">
      <c r="A8" s="139" t="s">
        <v>34</v>
      </c>
      <c r="B8" s="139" t="s">
        <v>2</v>
      </c>
      <c r="C8" s="140"/>
      <c r="D8" s="140"/>
      <c r="E8" s="158">
        <f>SUM(C8-D8)</f>
        <v>0</v>
      </c>
      <c r="F8" s="140"/>
      <c r="G8" s="160">
        <f>C8</f>
        <v>0</v>
      </c>
      <c r="H8" s="158">
        <f>SUM(G8-F8)</f>
        <v>0</v>
      </c>
      <c r="I8" s="140"/>
      <c r="J8" s="140"/>
    </row>
    <row r="9" spans="1:10" s="141" customFormat="1" ht="12.75" x14ac:dyDescent="0.2">
      <c r="A9" s="139" t="s">
        <v>34</v>
      </c>
      <c r="B9" s="139" t="s">
        <v>3</v>
      </c>
      <c r="C9" s="140"/>
      <c r="D9" s="140"/>
      <c r="E9" s="158">
        <f>SUM(C9-D9)</f>
        <v>0</v>
      </c>
      <c r="F9" s="140"/>
      <c r="G9" s="160">
        <f>C9</f>
        <v>0</v>
      </c>
      <c r="H9" s="158">
        <f>SUM(G9-F9)</f>
        <v>0</v>
      </c>
      <c r="I9" s="140"/>
      <c r="J9" s="140"/>
    </row>
    <row r="10" spans="1:10" s="142" customFormat="1" ht="12.75" x14ac:dyDescent="0.2">
      <c r="A10" s="174" t="s">
        <v>4</v>
      </c>
      <c r="B10" s="175"/>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2.75" x14ac:dyDescent="0.2">
      <c r="A11" s="139" t="s">
        <v>35</v>
      </c>
      <c r="B11" s="139" t="s">
        <v>6</v>
      </c>
      <c r="C11" s="140"/>
      <c r="D11" s="140"/>
      <c r="E11" s="158">
        <f>SUM(C11-D11)</f>
        <v>0</v>
      </c>
      <c r="F11" s="140"/>
      <c r="G11" s="160">
        <f>C11</f>
        <v>0</v>
      </c>
      <c r="H11" s="158">
        <f>SUM(G11-F11)</f>
        <v>0</v>
      </c>
      <c r="I11" s="140"/>
      <c r="J11" s="140"/>
    </row>
    <row r="12" spans="1:10" s="132" customFormat="1" ht="12.75" x14ac:dyDescent="0.2">
      <c r="A12" s="139" t="s">
        <v>35</v>
      </c>
      <c r="B12" s="139" t="s">
        <v>7</v>
      </c>
      <c r="C12" s="140"/>
      <c r="D12" s="140"/>
      <c r="E12" s="158">
        <f>SUM(C12-D12)</f>
        <v>0</v>
      </c>
      <c r="F12" s="140"/>
      <c r="G12" s="160">
        <f>C12</f>
        <v>0</v>
      </c>
      <c r="H12" s="158">
        <f>SUM(G12-F12)</f>
        <v>0</v>
      </c>
      <c r="I12" s="140"/>
      <c r="J12" s="140"/>
    </row>
    <row r="13" spans="1:10" s="132" customFormat="1" ht="12.75" x14ac:dyDescent="0.2">
      <c r="A13" s="139" t="s">
        <v>35</v>
      </c>
      <c r="B13" s="139" t="s">
        <v>8</v>
      </c>
      <c r="C13" s="140"/>
      <c r="D13" s="140"/>
      <c r="E13" s="158">
        <f>SUM(C13-D13)</f>
        <v>0</v>
      </c>
      <c r="F13" s="140"/>
      <c r="G13" s="160">
        <f>C13</f>
        <v>0</v>
      </c>
      <c r="H13" s="158">
        <f>SUM(G13-F13)</f>
        <v>0</v>
      </c>
      <c r="I13" s="140"/>
      <c r="J13" s="140"/>
    </row>
    <row r="14" spans="1:10" s="141" customFormat="1" ht="12.75" x14ac:dyDescent="0.2">
      <c r="A14" s="174" t="s">
        <v>9</v>
      </c>
      <c r="B14" s="175"/>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ht="15.75" x14ac:dyDescent="0.25">
      <c r="A15" s="143" t="s">
        <v>10</v>
      </c>
      <c r="B15" s="127" t="s">
        <v>5</v>
      </c>
      <c r="C15" s="127"/>
      <c r="D15" s="127"/>
      <c r="E15" s="127"/>
      <c r="F15" s="127" t="s">
        <v>5</v>
      </c>
      <c r="G15" s="126"/>
      <c r="H15" s="127"/>
      <c r="I15" s="127"/>
      <c r="J15" s="127"/>
    </row>
    <row r="16" spans="1:10" ht="15.75" x14ac:dyDescent="0.25">
      <c r="A16" s="144" t="s">
        <v>11</v>
      </c>
      <c r="B16" s="126"/>
      <c r="C16" s="127"/>
      <c r="D16" s="127"/>
      <c r="E16" s="127"/>
      <c r="F16" s="127"/>
      <c r="G16" s="126"/>
      <c r="H16" s="127"/>
      <c r="I16" s="127"/>
      <c r="J16" s="127"/>
    </row>
    <row r="17" spans="1:10" s="147" customFormat="1" ht="12.75" x14ac:dyDescent="0.2">
      <c r="A17" s="145" t="s">
        <v>33</v>
      </c>
      <c r="B17" s="146" t="s">
        <v>12</v>
      </c>
      <c r="C17" s="129" t="s">
        <v>121</v>
      </c>
      <c r="D17" s="130" t="s">
        <v>121</v>
      </c>
      <c r="E17" s="131" t="s">
        <v>31</v>
      </c>
      <c r="F17" s="129" t="s">
        <v>121</v>
      </c>
      <c r="G17" s="130" t="s">
        <v>121</v>
      </c>
      <c r="H17" s="131" t="s">
        <v>31</v>
      </c>
      <c r="I17" s="129" t="s">
        <v>124</v>
      </c>
      <c r="J17" s="129" t="s">
        <v>119</v>
      </c>
    </row>
    <row r="18" spans="1:10" s="147" customFormat="1" ht="12.75" x14ac:dyDescent="0.2">
      <c r="A18" s="148"/>
      <c r="B18" s="148"/>
      <c r="C18" s="134" t="s">
        <v>122</v>
      </c>
      <c r="D18" s="135" t="s">
        <v>123</v>
      </c>
      <c r="E18" s="136"/>
      <c r="F18" s="137" t="s">
        <v>36</v>
      </c>
      <c r="G18" s="134" t="s">
        <v>45</v>
      </c>
      <c r="H18" s="136"/>
      <c r="I18" s="138" t="s">
        <v>44</v>
      </c>
      <c r="J18" s="138" t="s">
        <v>32</v>
      </c>
    </row>
    <row r="19" spans="1:10" s="150" customFormat="1" ht="12.75" x14ac:dyDescent="0.2">
      <c r="A19" s="149" t="s">
        <v>37</v>
      </c>
      <c r="B19" s="139" t="s">
        <v>13</v>
      </c>
      <c r="C19" s="140"/>
      <c r="D19" s="140"/>
      <c r="E19" s="158">
        <f>SUM(C19-D19)</f>
        <v>0</v>
      </c>
      <c r="F19" s="140"/>
      <c r="G19" s="140"/>
      <c r="H19" s="158">
        <f>SUM(F19-G19)</f>
        <v>0</v>
      </c>
      <c r="I19" s="140"/>
      <c r="J19" s="140"/>
    </row>
    <row r="20" spans="1:10" s="150" customFormat="1" ht="12.75" x14ac:dyDescent="0.2">
      <c r="A20" s="149" t="s">
        <v>38</v>
      </c>
      <c r="B20" s="139" t="s">
        <v>14</v>
      </c>
      <c r="C20" s="140"/>
      <c r="D20" s="140"/>
      <c r="E20" s="158">
        <f t="shared" ref="E20:E26" si="2">SUM(C20-D20)</f>
        <v>0</v>
      </c>
      <c r="F20" s="140"/>
      <c r="G20" s="140"/>
      <c r="H20" s="158">
        <f t="shared" ref="H20:H26" si="3">SUM(F20-G20)</f>
        <v>0</v>
      </c>
      <c r="I20" s="140"/>
      <c r="J20" s="140"/>
    </row>
    <row r="21" spans="1:10" s="150" customFormat="1" ht="12.75" x14ac:dyDescent="0.2">
      <c r="A21" s="149" t="s">
        <v>39</v>
      </c>
      <c r="B21" s="139" t="s">
        <v>15</v>
      </c>
      <c r="C21" s="140"/>
      <c r="D21" s="140"/>
      <c r="E21" s="158">
        <f t="shared" si="2"/>
        <v>0</v>
      </c>
      <c r="F21" s="140"/>
      <c r="G21" s="140"/>
      <c r="H21" s="158">
        <f t="shared" si="3"/>
        <v>0</v>
      </c>
      <c r="I21" s="140"/>
      <c r="J21" s="140"/>
    </row>
    <row r="22" spans="1:10" s="150" customFormat="1" ht="12.75" x14ac:dyDescent="0.2">
      <c r="A22" s="149" t="s">
        <v>40</v>
      </c>
      <c r="B22" s="139" t="s">
        <v>30</v>
      </c>
      <c r="C22" s="140"/>
      <c r="D22" s="140"/>
      <c r="E22" s="158">
        <f t="shared" si="2"/>
        <v>0</v>
      </c>
      <c r="F22" s="140"/>
      <c r="G22" s="140"/>
      <c r="H22" s="158">
        <f t="shared" si="3"/>
        <v>0</v>
      </c>
      <c r="I22" s="140"/>
      <c r="J22" s="140"/>
    </row>
    <row r="23" spans="1:10" s="132" customFormat="1" ht="12.75" x14ac:dyDescent="0.2">
      <c r="A23" s="149" t="s">
        <v>41</v>
      </c>
      <c r="B23" s="139" t="s">
        <v>16</v>
      </c>
      <c r="C23" s="140"/>
      <c r="D23" s="140"/>
      <c r="E23" s="158">
        <f t="shared" si="2"/>
        <v>0</v>
      </c>
      <c r="F23" s="140"/>
      <c r="G23" s="140"/>
      <c r="H23" s="158">
        <f t="shared" si="3"/>
        <v>0</v>
      </c>
      <c r="I23" s="140"/>
      <c r="J23" s="140"/>
    </row>
    <row r="24" spans="1:10" s="150" customFormat="1" ht="12.75" x14ac:dyDescent="0.2">
      <c r="A24" s="149" t="s">
        <v>42</v>
      </c>
      <c r="B24" s="139" t="s">
        <v>17</v>
      </c>
      <c r="C24" s="140"/>
      <c r="D24" s="140"/>
      <c r="E24" s="158">
        <f t="shared" si="2"/>
        <v>0</v>
      </c>
      <c r="F24" s="140"/>
      <c r="G24" s="140"/>
      <c r="H24" s="158">
        <f t="shared" si="3"/>
        <v>0</v>
      </c>
      <c r="I24" s="140"/>
      <c r="J24" s="140"/>
    </row>
    <row r="25" spans="1:10" s="150" customFormat="1" ht="12.75" x14ac:dyDescent="0.2">
      <c r="A25" s="149" t="s">
        <v>43</v>
      </c>
      <c r="B25" s="139" t="s">
        <v>18</v>
      </c>
      <c r="C25" s="140"/>
      <c r="D25" s="140"/>
      <c r="E25" s="158">
        <f t="shared" si="2"/>
        <v>0</v>
      </c>
      <c r="F25" s="140"/>
      <c r="G25" s="140"/>
      <c r="H25" s="158">
        <f t="shared" si="3"/>
        <v>0</v>
      </c>
      <c r="I25" s="140"/>
      <c r="J25" s="140"/>
    </row>
    <row r="26" spans="1:10" s="150" customFormat="1" ht="12.75" x14ac:dyDescent="0.2">
      <c r="A26" s="162"/>
      <c r="B26" s="165"/>
      <c r="C26" s="140"/>
      <c r="D26" s="140"/>
      <c r="E26" s="158">
        <f t="shared" si="2"/>
        <v>0</v>
      </c>
      <c r="F26" s="140"/>
      <c r="G26" s="140"/>
      <c r="H26" s="158">
        <f t="shared" si="3"/>
        <v>0</v>
      </c>
      <c r="I26" s="140"/>
      <c r="J26" s="140"/>
    </row>
    <row r="27" spans="1:10" s="150" customFormat="1" ht="12.75" x14ac:dyDescent="0.2">
      <c r="A27" s="174" t="s">
        <v>19</v>
      </c>
      <c r="B27" s="175"/>
      <c r="C27" s="159">
        <f>SUM(C19:C26)</f>
        <v>0</v>
      </c>
      <c r="D27" s="159">
        <f t="shared" ref="D27:J27" si="4">SUM(D19:D26)</f>
        <v>0</v>
      </c>
      <c r="E27" s="159">
        <f t="shared" si="4"/>
        <v>0</v>
      </c>
      <c r="F27" s="159">
        <f t="shared" si="4"/>
        <v>0</v>
      </c>
      <c r="G27" s="159">
        <f t="shared" si="4"/>
        <v>0</v>
      </c>
      <c r="H27" s="159">
        <f t="shared" si="4"/>
        <v>0</v>
      </c>
      <c r="I27" s="159">
        <f t="shared" si="4"/>
        <v>0</v>
      </c>
      <c r="J27" s="159">
        <f t="shared" si="4"/>
        <v>0</v>
      </c>
    </row>
    <row r="28" spans="1:10" s="150" customFormat="1" ht="12.75" x14ac:dyDescent="0.2">
      <c r="A28" s="145" t="s">
        <v>33</v>
      </c>
      <c r="B28" s="151" t="s">
        <v>20</v>
      </c>
      <c r="C28" s="152"/>
      <c r="D28" s="152"/>
      <c r="E28" s="153"/>
      <c r="F28" s="154"/>
      <c r="G28" s="152"/>
      <c r="H28" s="153"/>
      <c r="I28" s="154"/>
      <c r="J28" s="154"/>
    </row>
    <row r="29" spans="1:10" s="141" customFormat="1" ht="12.75" x14ac:dyDescent="0.2">
      <c r="A29" s="139" t="s">
        <v>21</v>
      </c>
      <c r="B29" s="139" t="s">
        <v>22</v>
      </c>
      <c r="C29" s="140"/>
      <c r="D29" s="140"/>
      <c r="E29" s="158">
        <f>SUM(D29-C29)</f>
        <v>0</v>
      </c>
      <c r="F29" s="140"/>
      <c r="G29" s="140"/>
      <c r="H29" s="158">
        <f>SUM(G29-F29)</f>
        <v>0</v>
      </c>
      <c r="I29" s="140"/>
      <c r="J29" s="140"/>
    </row>
    <row r="30" spans="1:10" s="150" customFormat="1" ht="12.75" x14ac:dyDescent="0.2">
      <c r="A30" s="139" t="s">
        <v>23</v>
      </c>
      <c r="B30" s="139" t="s">
        <v>24</v>
      </c>
      <c r="C30" s="140"/>
      <c r="D30" s="140"/>
      <c r="E30" s="158">
        <f t="shared" ref="E30:E33" si="5">SUM(D30-C30)</f>
        <v>0</v>
      </c>
      <c r="F30" s="140"/>
      <c r="G30" s="140"/>
      <c r="H30" s="158">
        <f t="shared" ref="H30:H33" si="6">SUM(G30-F30)</f>
        <v>0</v>
      </c>
      <c r="I30" s="140"/>
      <c r="J30" s="140"/>
    </row>
    <row r="31" spans="1:10" s="155" customFormat="1" ht="12.75" x14ac:dyDescent="0.2">
      <c r="A31" s="139" t="s">
        <v>25</v>
      </c>
      <c r="B31" s="139" t="s">
        <v>28</v>
      </c>
      <c r="C31" s="140"/>
      <c r="D31" s="140"/>
      <c r="E31" s="158">
        <f t="shared" si="5"/>
        <v>0</v>
      </c>
      <c r="F31" s="140"/>
      <c r="G31" s="140"/>
      <c r="H31" s="158">
        <f t="shared" si="6"/>
        <v>0</v>
      </c>
      <c r="I31" s="140"/>
      <c r="J31" s="140"/>
    </row>
    <row r="32" spans="1:10" s="150" customFormat="1" ht="12.75" x14ac:dyDescent="0.2">
      <c r="A32" s="139" t="s">
        <v>26</v>
      </c>
      <c r="B32" s="139" t="s">
        <v>27</v>
      </c>
      <c r="C32" s="140"/>
      <c r="D32" s="140"/>
      <c r="E32" s="158">
        <f t="shared" si="5"/>
        <v>0</v>
      </c>
      <c r="F32" s="140"/>
      <c r="G32" s="140"/>
      <c r="H32" s="158">
        <f t="shared" si="6"/>
        <v>0</v>
      </c>
      <c r="I32" s="140"/>
      <c r="J32" s="140"/>
    </row>
    <row r="33" spans="1:11" s="147" customFormat="1" ht="12.75" x14ac:dyDescent="0.2">
      <c r="A33" s="156" t="s">
        <v>26</v>
      </c>
      <c r="B33" s="157" t="s">
        <v>48</v>
      </c>
      <c r="C33" s="140"/>
      <c r="D33" s="140"/>
      <c r="E33" s="158">
        <f t="shared" si="5"/>
        <v>0</v>
      </c>
      <c r="F33" s="140"/>
      <c r="G33" s="140"/>
      <c r="H33" s="158">
        <f t="shared" si="6"/>
        <v>0</v>
      </c>
      <c r="I33" s="140"/>
      <c r="J33" s="140"/>
    </row>
    <row r="34" spans="1:11" ht="15.75" thickBot="1" x14ac:dyDescent="0.25">
      <c r="A34" s="176" t="s">
        <v>29</v>
      </c>
      <c r="B34" s="177"/>
      <c r="C34" s="159">
        <f>SUM(C29:C33)</f>
        <v>0</v>
      </c>
      <c r="D34" s="159">
        <f t="shared" ref="D34:J34" si="7">SUM(D29:D33)</f>
        <v>0</v>
      </c>
      <c r="E34" s="159">
        <f t="shared" si="7"/>
        <v>0</v>
      </c>
      <c r="F34" s="159">
        <f t="shared" si="7"/>
        <v>0</v>
      </c>
      <c r="G34" s="159">
        <f t="shared" si="7"/>
        <v>0</v>
      </c>
      <c r="H34" s="159">
        <f t="shared" si="7"/>
        <v>0</v>
      </c>
      <c r="I34" s="159">
        <f t="shared" si="7"/>
        <v>0</v>
      </c>
      <c r="J34" s="159">
        <f t="shared" si="7"/>
        <v>0</v>
      </c>
    </row>
    <row r="35" spans="1:11" ht="16.5" thickBot="1" x14ac:dyDescent="0.3">
      <c r="A35" s="169" t="s">
        <v>49</v>
      </c>
      <c r="B35" s="170"/>
      <c r="C35" s="30">
        <f>SUM(C27-C34)</f>
        <v>0</v>
      </c>
      <c r="D35" s="30">
        <f t="shared" ref="D35:J35" si="8">SUM(D27-D34)</f>
        <v>0</v>
      </c>
      <c r="E35" s="30">
        <f>SUM(E27+E34)</f>
        <v>0</v>
      </c>
      <c r="F35" s="30">
        <f t="shared" si="8"/>
        <v>0</v>
      </c>
      <c r="G35" s="30">
        <f t="shared" si="8"/>
        <v>0</v>
      </c>
      <c r="H35" s="30">
        <f>SUM(H27+H34)</f>
        <v>0</v>
      </c>
      <c r="I35" s="30">
        <f t="shared" si="8"/>
        <v>0</v>
      </c>
      <c r="J35" s="30">
        <f t="shared" si="8"/>
        <v>0</v>
      </c>
    </row>
    <row r="37" spans="1:11" x14ac:dyDescent="0.2">
      <c r="G37" s="164"/>
    </row>
    <row r="38" spans="1:11" ht="15.75" thickBot="1" x14ac:dyDescent="0.25"/>
    <row r="39" spans="1:11" ht="16.5" thickBot="1" x14ac:dyDescent="0.3">
      <c r="A39" s="166" t="str">
        <f>IF(ISERROR(Rating!D21),"Ikke tilstrekkelig utfylt skjema!","Skjemaet er tilstrekkelig utfylt for å avgi ratingscore, men alle kolonner (i både balansen og resultatregnskapet) skal fylles ut")</f>
        <v>Ikke tilstrekkelig utfylt skjema!</v>
      </c>
      <c r="B39" s="167"/>
      <c r="C39" s="167"/>
      <c r="D39" s="167"/>
      <c r="E39" s="167"/>
      <c r="F39" s="167"/>
      <c r="G39" s="167"/>
      <c r="H39" s="167"/>
      <c r="I39" s="167"/>
      <c r="J39" s="167"/>
      <c r="K39" s="168"/>
    </row>
  </sheetData>
  <sheetProtection sheet="1"/>
  <mergeCells count="8">
    <mergeCell ref="A39:K39"/>
    <mergeCell ref="A35:B35"/>
    <mergeCell ref="C2:J2"/>
    <mergeCell ref="A6:A7"/>
    <mergeCell ref="A10:B10"/>
    <mergeCell ref="A14:B14"/>
    <mergeCell ref="A27:B27"/>
    <mergeCell ref="A34:B34"/>
  </mergeCells>
  <pageMargins left="0.2" right="0.21" top="0.81" bottom="0.984251969" header="0.36"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dimension ref="A1:K39"/>
  <sheetViews>
    <sheetView showGridLines="0" workbookViewId="0">
      <selection activeCell="E27" sqref="E27"/>
    </sheetView>
  </sheetViews>
  <sheetFormatPr baseColWidth="10" defaultColWidth="9.140625" defaultRowHeight="15" x14ac:dyDescent="0.2"/>
  <cols>
    <col min="1" max="1" width="15" style="121" customWidth="1"/>
    <col min="2" max="2" width="30.85546875" style="121" customWidth="1"/>
    <col min="3" max="4" width="15.5703125" style="120" bestFit="1" customWidth="1"/>
    <col min="5" max="5" width="14.140625" style="120" customWidth="1"/>
    <col min="6" max="6" width="13.140625" style="120" customWidth="1"/>
    <col min="7" max="7" width="11.85546875" style="121" bestFit="1" customWidth="1"/>
    <col min="8" max="8" width="15" style="120" customWidth="1"/>
    <col min="9" max="9" width="15.28515625" style="120" bestFit="1" customWidth="1"/>
    <col min="10" max="10" width="11.28515625" style="120" customWidth="1"/>
    <col min="11" max="16384" width="9.140625" style="121"/>
  </cols>
  <sheetData>
    <row r="1" spans="1:10" ht="15.75" x14ac:dyDescent="0.25">
      <c r="A1" s="119" t="s">
        <v>117</v>
      </c>
      <c r="B1" s="120"/>
      <c r="F1" s="121"/>
      <c r="G1" s="120"/>
      <c r="J1" s="121"/>
    </row>
    <row r="2" spans="1:10" ht="15.75" x14ac:dyDescent="0.25">
      <c r="A2" s="119" t="s">
        <v>46</v>
      </c>
      <c r="B2" s="122"/>
      <c r="C2" s="171" t="s">
        <v>120</v>
      </c>
      <c r="D2" s="171"/>
      <c r="E2" s="171"/>
      <c r="F2" s="171"/>
      <c r="G2" s="171"/>
      <c r="H2" s="171"/>
      <c r="I2" s="171"/>
      <c r="J2" s="171"/>
    </row>
    <row r="3" spans="1:10" ht="15.75" x14ac:dyDescent="0.25">
      <c r="B3" s="122"/>
      <c r="C3" s="119"/>
      <c r="F3" s="121"/>
      <c r="G3" s="120"/>
      <c r="J3" s="123" t="s">
        <v>47</v>
      </c>
    </row>
    <row r="4" spans="1:10" ht="15.75" x14ac:dyDescent="0.25">
      <c r="A4" s="119"/>
      <c r="C4" s="122"/>
    </row>
    <row r="5" spans="1:10" ht="15.75" x14ac:dyDescent="0.25">
      <c r="A5" s="124" t="s">
        <v>1</v>
      </c>
      <c r="B5" s="125"/>
      <c r="C5" s="126"/>
      <c r="D5" s="126"/>
      <c r="E5" s="126"/>
      <c r="F5" s="127"/>
      <c r="G5" s="125"/>
      <c r="H5" s="126"/>
      <c r="I5" s="126"/>
      <c r="J5" s="127"/>
    </row>
    <row r="6" spans="1:10" s="132" customFormat="1" ht="12.75" x14ac:dyDescent="0.2">
      <c r="A6" s="172" t="s">
        <v>33</v>
      </c>
      <c r="B6" s="128"/>
      <c r="C6" s="129" t="s">
        <v>121</v>
      </c>
      <c r="D6" s="130" t="s">
        <v>121</v>
      </c>
      <c r="E6" s="131" t="s">
        <v>31</v>
      </c>
      <c r="F6" s="129" t="s">
        <v>121</v>
      </c>
      <c r="G6" s="130" t="s">
        <v>121</v>
      </c>
      <c r="H6" s="131" t="s">
        <v>31</v>
      </c>
      <c r="I6" s="129" t="s">
        <v>124</v>
      </c>
      <c r="J6" s="129" t="s">
        <v>119</v>
      </c>
    </row>
    <row r="7" spans="1:10" s="132" customFormat="1" ht="12.75" x14ac:dyDescent="0.2">
      <c r="A7" s="173"/>
      <c r="B7" s="133"/>
      <c r="C7" s="134" t="s">
        <v>122</v>
      </c>
      <c r="D7" s="135" t="s">
        <v>123</v>
      </c>
      <c r="E7" s="136"/>
      <c r="F7" s="137" t="s">
        <v>36</v>
      </c>
      <c r="G7" s="134" t="s">
        <v>45</v>
      </c>
      <c r="H7" s="136"/>
      <c r="I7" s="138" t="s">
        <v>44</v>
      </c>
      <c r="J7" s="138" t="s">
        <v>32</v>
      </c>
    </row>
    <row r="8" spans="1:10" s="141" customFormat="1" ht="12.75" x14ac:dyDescent="0.2">
      <c r="A8" s="139" t="s">
        <v>34</v>
      </c>
      <c r="B8" s="139" t="s">
        <v>2</v>
      </c>
      <c r="C8" s="140"/>
      <c r="D8" s="140"/>
      <c r="E8" s="158">
        <f>SUM(C8-D8)</f>
        <v>0</v>
      </c>
      <c r="F8" s="140"/>
      <c r="G8" s="160">
        <f>C8</f>
        <v>0</v>
      </c>
      <c r="H8" s="158">
        <f>SUM(G8-F8)</f>
        <v>0</v>
      </c>
      <c r="I8" s="140"/>
      <c r="J8" s="140"/>
    </row>
    <row r="9" spans="1:10" s="141" customFormat="1" ht="12.75" x14ac:dyDescent="0.2">
      <c r="A9" s="139" t="s">
        <v>34</v>
      </c>
      <c r="B9" s="139" t="s">
        <v>3</v>
      </c>
      <c r="C9" s="140"/>
      <c r="D9" s="140"/>
      <c r="E9" s="158">
        <f>SUM(C9-D9)</f>
        <v>0</v>
      </c>
      <c r="F9" s="140"/>
      <c r="G9" s="160">
        <f>C9</f>
        <v>0</v>
      </c>
      <c r="H9" s="158">
        <f>SUM(G9-F9)</f>
        <v>0</v>
      </c>
      <c r="I9" s="140"/>
      <c r="J9" s="140"/>
    </row>
    <row r="10" spans="1:10" s="142" customFormat="1" ht="12.75" x14ac:dyDescent="0.2">
      <c r="A10" s="174" t="s">
        <v>4</v>
      </c>
      <c r="B10" s="175"/>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2.75" x14ac:dyDescent="0.2">
      <c r="A11" s="139" t="s">
        <v>35</v>
      </c>
      <c r="B11" s="139" t="s">
        <v>6</v>
      </c>
      <c r="C11" s="140"/>
      <c r="D11" s="140"/>
      <c r="E11" s="158">
        <f>SUM(C11-D11)</f>
        <v>0</v>
      </c>
      <c r="F11" s="140"/>
      <c r="G11" s="160">
        <f>C11</f>
        <v>0</v>
      </c>
      <c r="H11" s="158">
        <f>SUM(G11-F11)</f>
        <v>0</v>
      </c>
      <c r="I11" s="140"/>
      <c r="J11" s="140"/>
    </row>
    <row r="12" spans="1:10" s="132" customFormat="1" ht="12.75" x14ac:dyDescent="0.2">
      <c r="A12" s="139" t="s">
        <v>35</v>
      </c>
      <c r="B12" s="139" t="s">
        <v>7</v>
      </c>
      <c r="C12" s="140"/>
      <c r="D12" s="140"/>
      <c r="E12" s="158">
        <f>SUM(C12-D12)</f>
        <v>0</v>
      </c>
      <c r="F12" s="140"/>
      <c r="G12" s="160">
        <f>C12</f>
        <v>0</v>
      </c>
      <c r="H12" s="158">
        <f>SUM(G12-F12)</f>
        <v>0</v>
      </c>
      <c r="I12" s="140"/>
      <c r="J12" s="140"/>
    </row>
    <row r="13" spans="1:10" s="132" customFormat="1" ht="12.75" x14ac:dyDescent="0.2">
      <c r="A13" s="139" t="s">
        <v>35</v>
      </c>
      <c r="B13" s="139" t="s">
        <v>8</v>
      </c>
      <c r="C13" s="140"/>
      <c r="D13" s="140"/>
      <c r="E13" s="158">
        <f>SUM(C13-D13)</f>
        <v>0</v>
      </c>
      <c r="F13" s="140"/>
      <c r="G13" s="160">
        <f>C13</f>
        <v>0</v>
      </c>
      <c r="H13" s="158">
        <f>SUM(G13-F13)</f>
        <v>0</v>
      </c>
      <c r="I13" s="140"/>
      <c r="J13" s="140"/>
    </row>
    <row r="14" spans="1:10" s="141" customFormat="1" ht="12.75" x14ac:dyDescent="0.2">
      <c r="A14" s="174" t="s">
        <v>9</v>
      </c>
      <c r="B14" s="175"/>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ht="15.75" x14ac:dyDescent="0.25">
      <c r="A15" s="143" t="s">
        <v>10</v>
      </c>
      <c r="B15" s="127" t="s">
        <v>5</v>
      </c>
      <c r="C15" s="127"/>
      <c r="D15" s="127"/>
      <c r="E15" s="127"/>
      <c r="F15" s="127" t="s">
        <v>5</v>
      </c>
      <c r="G15" s="126"/>
      <c r="H15" s="127"/>
      <c r="I15" s="127"/>
      <c r="J15" s="127"/>
    </row>
    <row r="16" spans="1:10" ht="15.75" x14ac:dyDescent="0.25">
      <c r="A16" s="144" t="s">
        <v>11</v>
      </c>
      <c r="B16" s="126"/>
      <c r="C16" s="127"/>
      <c r="D16" s="127"/>
      <c r="E16" s="127"/>
      <c r="F16" s="127"/>
      <c r="G16" s="126"/>
      <c r="H16" s="127"/>
      <c r="I16" s="127"/>
      <c r="J16" s="127"/>
    </row>
    <row r="17" spans="1:10" s="147" customFormat="1" ht="12.75" x14ac:dyDescent="0.2">
      <c r="A17" s="145" t="s">
        <v>33</v>
      </c>
      <c r="B17" s="146" t="s">
        <v>12</v>
      </c>
      <c r="C17" s="129" t="s">
        <v>121</v>
      </c>
      <c r="D17" s="130" t="s">
        <v>121</v>
      </c>
      <c r="E17" s="131" t="s">
        <v>31</v>
      </c>
      <c r="F17" s="129" t="s">
        <v>121</v>
      </c>
      <c r="G17" s="130" t="s">
        <v>121</v>
      </c>
      <c r="H17" s="131" t="s">
        <v>31</v>
      </c>
      <c r="I17" s="129" t="s">
        <v>124</v>
      </c>
      <c r="J17" s="129" t="s">
        <v>119</v>
      </c>
    </row>
    <row r="18" spans="1:10" s="147" customFormat="1" ht="12.75" x14ac:dyDescent="0.2">
      <c r="A18" s="148"/>
      <c r="B18" s="148"/>
      <c r="C18" s="134" t="s">
        <v>122</v>
      </c>
      <c r="D18" s="135" t="s">
        <v>123</v>
      </c>
      <c r="E18" s="136"/>
      <c r="F18" s="137" t="s">
        <v>36</v>
      </c>
      <c r="G18" s="134" t="s">
        <v>45</v>
      </c>
      <c r="H18" s="136"/>
      <c r="I18" s="138" t="s">
        <v>44</v>
      </c>
      <c r="J18" s="138" t="s">
        <v>32</v>
      </c>
    </row>
    <row r="19" spans="1:10" s="150" customFormat="1" ht="12.75" x14ac:dyDescent="0.2">
      <c r="A19" s="149" t="s">
        <v>37</v>
      </c>
      <c r="B19" s="139" t="s">
        <v>13</v>
      </c>
      <c r="C19" s="140"/>
      <c r="D19" s="140"/>
      <c r="E19" s="158">
        <f>SUM(C19-D19)</f>
        <v>0</v>
      </c>
      <c r="F19" s="140"/>
      <c r="G19" s="140"/>
      <c r="H19" s="158">
        <f>SUM(F19-G19)</f>
        <v>0</v>
      </c>
      <c r="I19" s="140"/>
      <c r="J19" s="140"/>
    </row>
    <row r="20" spans="1:10" s="150" customFormat="1" ht="12.75" x14ac:dyDescent="0.2">
      <c r="A20" s="149" t="s">
        <v>38</v>
      </c>
      <c r="B20" s="139" t="s">
        <v>14</v>
      </c>
      <c r="C20" s="140"/>
      <c r="D20" s="140"/>
      <c r="E20" s="158">
        <f t="shared" ref="E20:E26" si="2">SUM(C20-D20)</f>
        <v>0</v>
      </c>
      <c r="F20" s="140"/>
      <c r="G20" s="140"/>
      <c r="H20" s="158">
        <f t="shared" ref="H20:H26" si="3">SUM(F20-G20)</f>
        <v>0</v>
      </c>
      <c r="I20" s="140"/>
      <c r="J20" s="140"/>
    </row>
    <row r="21" spans="1:10" s="150" customFormat="1" ht="12.75" x14ac:dyDescent="0.2">
      <c r="A21" s="149" t="s">
        <v>39</v>
      </c>
      <c r="B21" s="139" t="s">
        <v>15</v>
      </c>
      <c r="C21" s="140"/>
      <c r="D21" s="140"/>
      <c r="E21" s="158">
        <f t="shared" si="2"/>
        <v>0</v>
      </c>
      <c r="F21" s="140"/>
      <c r="G21" s="140"/>
      <c r="H21" s="158">
        <f t="shared" si="3"/>
        <v>0</v>
      </c>
      <c r="I21" s="140"/>
      <c r="J21" s="140"/>
    </row>
    <row r="22" spans="1:10" s="150" customFormat="1" ht="12.75" x14ac:dyDescent="0.2">
      <c r="A22" s="149" t="s">
        <v>40</v>
      </c>
      <c r="B22" s="139" t="s">
        <v>30</v>
      </c>
      <c r="C22" s="140"/>
      <c r="D22" s="140"/>
      <c r="E22" s="158">
        <f t="shared" si="2"/>
        <v>0</v>
      </c>
      <c r="F22" s="140"/>
      <c r="G22" s="140"/>
      <c r="H22" s="158">
        <f t="shared" si="3"/>
        <v>0</v>
      </c>
      <c r="I22" s="140"/>
      <c r="J22" s="140"/>
    </row>
    <row r="23" spans="1:10" s="132" customFormat="1" ht="12.75" x14ac:dyDescent="0.2">
      <c r="A23" s="149" t="s">
        <v>41</v>
      </c>
      <c r="B23" s="139" t="s">
        <v>16</v>
      </c>
      <c r="C23" s="140"/>
      <c r="D23" s="140"/>
      <c r="E23" s="158">
        <f t="shared" si="2"/>
        <v>0</v>
      </c>
      <c r="F23" s="140"/>
      <c r="G23" s="140"/>
      <c r="H23" s="158">
        <f t="shared" si="3"/>
        <v>0</v>
      </c>
      <c r="I23" s="140"/>
      <c r="J23" s="140"/>
    </row>
    <row r="24" spans="1:10" s="150" customFormat="1" ht="12.75" x14ac:dyDescent="0.2">
      <c r="A24" s="149" t="s">
        <v>42</v>
      </c>
      <c r="B24" s="139" t="s">
        <v>17</v>
      </c>
      <c r="C24" s="140"/>
      <c r="D24" s="140"/>
      <c r="E24" s="158">
        <f t="shared" si="2"/>
        <v>0</v>
      </c>
      <c r="F24" s="140"/>
      <c r="G24" s="140"/>
      <c r="H24" s="158">
        <f t="shared" si="3"/>
        <v>0</v>
      </c>
      <c r="I24" s="140"/>
      <c r="J24" s="140"/>
    </row>
    <row r="25" spans="1:10" s="150" customFormat="1" ht="12.75" x14ac:dyDescent="0.2">
      <c r="A25" s="149" t="s">
        <v>43</v>
      </c>
      <c r="B25" s="139" t="s">
        <v>18</v>
      </c>
      <c r="C25" s="140"/>
      <c r="D25" s="140"/>
      <c r="E25" s="158">
        <f t="shared" si="2"/>
        <v>0</v>
      </c>
      <c r="F25" s="140"/>
      <c r="G25" s="140"/>
      <c r="H25" s="158">
        <f t="shared" si="3"/>
        <v>0</v>
      </c>
      <c r="I25" s="140"/>
      <c r="J25" s="140"/>
    </row>
    <row r="26" spans="1:10" s="150" customFormat="1" ht="12.75" x14ac:dyDescent="0.2">
      <c r="A26" s="162"/>
      <c r="B26" s="165"/>
      <c r="C26" s="140"/>
      <c r="D26" s="140"/>
      <c r="E26" s="158">
        <f t="shared" si="2"/>
        <v>0</v>
      </c>
      <c r="F26" s="140"/>
      <c r="G26" s="140"/>
      <c r="H26" s="158">
        <f t="shared" si="3"/>
        <v>0</v>
      </c>
      <c r="I26" s="140"/>
      <c r="J26" s="140"/>
    </row>
    <row r="27" spans="1:10" s="150" customFormat="1" ht="12.75" x14ac:dyDescent="0.2">
      <c r="A27" s="174" t="s">
        <v>19</v>
      </c>
      <c r="B27" s="175"/>
      <c r="C27" s="159">
        <f>SUM(C19:C26)</f>
        <v>0</v>
      </c>
      <c r="D27" s="159">
        <f t="shared" ref="D27:J27" si="4">SUM(D19:D26)</f>
        <v>0</v>
      </c>
      <c r="E27" s="159">
        <f t="shared" si="4"/>
        <v>0</v>
      </c>
      <c r="F27" s="159">
        <f t="shared" si="4"/>
        <v>0</v>
      </c>
      <c r="G27" s="159">
        <f t="shared" si="4"/>
        <v>0</v>
      </c>
      <c r="H27" s="159">
        <f t="shared" si="4"/>
        <v>0</v>
      </c>
      <c r="I27" s="159">
        <f t="shared" si="4"/>
        <v>0</v>
      </c>
      <c r="J27" s="159">
        <f t="shared" si="4"/>
        <v>0</v>
      </c>
    </row>
    <row r="28" spans="1:10" s="150" customFormat="1" ht="12.75" x14ac:dyDescent="0.2">
      <c r="A28" s="145" t="s">
        <v>33</v>
      </c>
      <c r="B28" s="151" t="s">
        <v>20</v>
      </c>
      <c r="C28" s="152"/>
      <c r="D28" s="152"/>
      <c r="E28" s="153"/>
      <c r="F28" s="154"/>
      <c r="G28" s="152"/>
      <c r="H28" s="153"/>
      <c r="I28" s="154"/>
      <c r="J28" s="154"/>
    </row>
    <row r="29" spans="1:10" s="141" customFormat="1" ht="12.75" x14ac:dyDescent="0.2">
      <c r="A29" s="139" t="s">
        <v>21</v>
      </c>
      <c r="B29" s="139" t="s">
        <v>22</v>
      </c>
      <c r="C29" s="140"/>
      <c r="D29" s="140"/>
      <c r="E29" s="158">
        <f>SUM(D29-C29)</f>
        <v>0</v>
      </c>
      <c r="F29" s="140"/>
      <c r="G29" s="140"/>
      <c r="H29" s="158">
        <f>SUM(G29-F29)</f>
        <v>0</v>
      </c>
      <c r="I29" s="140"/>
      <c r="J29" s="140"/>
    </row>
    <row r="30" spans="1:10" s="150" customFormat="1" ht="12.75" x14ac:dyDescent="0.2">
      <c r="A30" s="139" t="s">
        <v>23</v>
      </c>
      <c r="B30" s="139" t="s">
        <v>24</v>
      </c>
      <c r="C30" s="140"/>
      <c r="D30" s="140"/>
      <c r="E30" s="158">
        <f t="shared" ref="E30:E33" si="5">SUM(D30-C30)</f>
        <v>0</v>
      </c>
      <c r="F30" s="140"/>
      <c r="G30" s="140"/>
      <c r="H30" s="158">
        <f t="shared" ref="H30:H33" si="6">SUM(G30-F30)</f>
        <v>0</v>
      </c>
      <c r="I30" s="140"/>
      <c r="J30" s="140"/>
    </row>
    <row r="31" spans="1:10" s="155" customFormat="1" ht="12.75" x14ac:dyDescent="0.2">
      <c r="A31" s="139" t="s">
        <v>25</v>
      </c>
      <c r="B31" s="139" t="s">
        <v>28</v>
      </c>
      <c r="C31" s="140"/>
      <c r="D31" s="140"/>
      <c r="E31" s="158">
        <f t="shared" si="5"/>
        <v>0</v>
      </c>
      <c r="F31" s="140"/>
      <c r="G31" s="140"/>
      <c r="H31" s="158">
        <f t="shared" si="6"/>
        <v>0</v>
      </c>
      <c r="I31" s="140"/>
      <c r="J31" s="140"/>
    </row>
    <row r="32" spans="1:10" s="150" customFormat="1" ht="12.75" x14ac:dyDescent="0.2">
      <c r="A32" s="139" t="s">
        <v>26</v>
      </c>
      <c r="B32" s="139" t="s">
        <v>27</v>
      </c>
      <c r="C32" s="140"/>
      <c r="D32" s="140"/>
      <c r="E32" s="158">
        <f t="shared" si="5"/>
        <v>0</v>
      </c>
      <c r="F32" s="140"/>
      <c r="G32" s="140"/>
      <c r="H32" s="158">
        <f t="shared" si="6"/>
        <v>0</v>
      </c>
      <c r="I32" s="140"/>
      <c r="J32" s="140"/>
    </row>
    <row r="33" spans="1:11" s="147" customFormat="1" ht="12.75" x14ac:dyDescent="0.2">
      <c r="A33" s="156" t="s">
        <v>26</v>
      </c>
      <c r="B33" s="157" t="s">
        <v>48</v>
      </c>
      <c r="C33" s="140"/>
      <c r="D33" s="140"/>
      <c r="E33" s="158">
        <f t="shared" si="5"/>
        <v>0</v>
      </c>
      <c r="F33" s="140"/>
      <c r="G33" s="140"/>
      <c r="H33" s="158">
        <f t="shared" si="6"/>
        <v>0</v>
      </c>
      <c r="I33" s="140"/>
      <c r="J33" s="140"/>
    </row>
    <row r="34" spans="1:11" ht="15.75" thickBot="1" x14ac:dyDescent="0.25">
      <c r="A34" s="176" t="s">
        <v>29</v>
      </c>
      <c r="B34" s="177"/>
      <c r="C34" s="159">
        <f>SUM(C29:C33)</f>
        <v>0</v>
      </c>
      <c r="D34" s="159">
        <f t="shared" ref="D34:J34" si="7">SUM(D29:D33)</f>
        <v>0</v>
      </c>
      <c r="E34" s="159">
        <f t="shared" si="7"/>
        <v>0</v>
      </c>
      <c r="F34" s="159">
        <f t="shared" si="7"/>
        <v>0</v>
      </c>
      <c r="G34" s="159">
        <f t="shared" si="7"/>
        <v>0</v>
      </c>
      <c r="H34" s="159">
        <f t="shared" si="7"/>
        <v>0</v>
      </c>
      <c r="I34" s="159">
        <f t="shared" si="7"/>
        <v>0</v>
      </c>
      <c r="J34" s="159">
        <f t="shared" si="7"/>
        <v>0</v>
      </c>
    </row>
    <row r="35" spans="1:11" ht="16.5" thickBot="1" x14ac:dyDescent="0.3">
      <c r="A35" s="169" t="s">
        <v>49</v>
      </c>
      <c r="B35" s="170"/>
      <c r="C35" s="30">
        <f>SUM(C27-C34)</f>
        <v>0</v>
      </c>
      <c r="D35" s="30">
        <f t="shared" ref="D35:J35" si="8">SUM(D27-D34)</f>
        <v>0</v>
      </c>
      <c r="E35" s="30">
        <f>SUM(E27+E34)</f>
        <v>0</v>
      </c>
      <c r="F35" s="30">
        <f t="shared" si="8"/>
        <v>0</v>
      </c>
      <c r="G35" s="30">
        <f t="shared" si="8"/>
        <v>0</v>
      </c>
      <c r="H35" s="30">
        <f>SUM(H27+H34)</f>
        <v>0</v>
      </c>
      <c r="I35" s="30">
        <f t="shared" si="8"/>
        <v>0</v>
      </c>
      <c r="J35" s="30">
        <f t="shared" si="8"/>
        <v>0</v>
      </c>
    </row>
    <row r="38" spans="1:11" ht="15.75" thickBot="1" x14ac:dyDescent="0.25"/>
    <row r="39" spans="1:11" ht="16.5" thickBot="1" x14ac:dyDescent="0.3">
      <c r="A39" s="166" t="str">
        <f>IF(ISERROR(Rating!D21),"Ikke tilstrekkelig utfylt skjema!","Skjemaet er tilstrekkelig utfylt for å avgi ratingscore, men alle kolonner (i både balansen og resultatregnskapet) skal fylles ut")</f>
        <v>Ikke tilstrekkelig utfylt skjema!</v>
      </c>
      <c r="B39" s="167"/>
      <c r="C39" s="167"/>
      <c r="D39" s="167"/>
      <c r="E39" s="167"/>
      <c r="F39" s="167"/>
      <c r="G39" s="167"/>
      <c r="H39" s="167"/>
      <c r="I39" s="167"/>
      <c r="J39" s="167"/>
      <c r="K39" s="168"/>
    </row>
  </sheetData>
  <sheetProtection sheet="1"/>
  <mergeCells count="8">
    <mergeCell ref="A39:K39"/>
    <mergeCell ref="A35:B35"/>
    <mergeCell ref="A27:B27"/>
    <mergeCell ref="A34:B34"/>
    <mergeCell ref="C2:J2"/>
    <mergeCell ref="A6:A7"/>
    <mergeCell ref="A10:B10"/>
    <mergeCell ref="A14:B14"/>
  </mergeCells>
  <phoneticPr fontId="0" type="noConversion"/>
  <pageMargins left="0.2" right="0.21" top="0.81" bottom="0.984251969" header="0.36"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topLeftCell="A4" workbookViewId="0">
      <selection activeCell="F26" sqref="F26"/>
    </sheetView>
  </sheetViews>
  <sheetFormatPr baseColWidth="10" defaultColWidth="11.42578125" defaultRowHeight="12.75" x14ac:dyDescent="0.2"/>
  <cols>
    <col min="1" max="1" width="36" style="3" bestFit="1" customWidth="1"/>
    <col min="2" max="2" width="37.28515625" style="3" bestFit="1" customWidth="1"/>
    <col min="3" max="3" width="11.85546875" style="3" bestFit="1" customWidth="1"/>
    <col min="4" max="4" width="13.85546875" style="3" bestFit="1" customWidth="1"/>
    <col min="5" max="5" width="9.85546875" style="3" bestFit="1" customWidth="1"/>
    <col min="6" max="6" width="11.28515625" style="3" bestFit="1" customWidth="1"/>
    <col min="7" max="7" width="11.85546875" style="3" bestFit="1" customWidth="1"/>
    <col min="8" max="8" width="9.85546875" style="3" bestFit="1" customWidth="1"/>
    <col min="9" max="9" width="18.140625" style="3" bestFit="1" customWidth="1"/>
    <col min="10" max="16384" width="11.42578125" style="3"/>
  </cols>
  <sheetData>
    <row r="1" spans="1:10" ht="15.75" x14ac:dyDescent="0.25">
      <c r="A1" s="1" t="s">
        <v>116</v>
      </c>
      <c r="B1" s="2"/>
      <c r="D1" s="4"/>
      <c r="F1" s="5"/>
      <c r="G1" s="2"/>
      <c r="J1" s="5"/>
    </row>
    <row r="2" spans="1:10" ht="15.75" x14ac:dyDescent="0.25">
      <c r="A2" s="1" t="s">
        <v>50</v>
      </c>
      <c r="B2" s="6"/>
      <c r="C2" s="180" t="s">
        <v>0</v>
      </c>
      <c r="D2" s="180"/>
      <c r="E2" s="180"/>
      <c r="F2" s="180"/>
      <c r="G2" s="180"/>
      <c r="H2" s="180"/>
      <c r="I2" s="180"/>
      <c r="J2" s="180"/>
    </row>
    <row r="3" spans="1:10" ht="15.75" x14ac:dyDescent="0.25">
      <c r="B3" s="6"/>
      <c r="C3" s="1"/>
      <c r="F3" s="5"/>
      <c r="G3" s="2"/>
      <c r="J3" s="7" t="s">
        <v>47</v>
      </c>
    </row>
    <row r="4" spans="1:10" ht="15.75" x14ac:dyDescent="0.25">
      <c r="A4" s="1"/>
      <c r="C4" s="6"/>
    </row>
    <row r="5" spans="1:10" ht="15.75" x14ac:dyDescent="0.25">
      <c r="A5" s="1" t="s">
        <v>1</v>
      </c>
      <c r="B5" s="2"/>
      <c r="F5" s="5"/>
      <c r="G5" s="2"/>
      <c r="J5" s="5"/>
    </row>
    <row r="6" spans="1:10" x14ac:dyDescent="0.2">
      <c r="A6" s="181" t="s">
        <v>33</v>
      </c>
      <c r="B6" s="8"/>
      <c r="C6" s="9" t="s">
        <v>51</v>
      </c>
      <c r="D6" s="10" t="s">
        <v>51</v>
      </c>
      <c r="E6" s="11" t="s">
        <v>31</v>
      </c>
      <c r="F6" s="9" t="s">
        <v>51</v>
      </c>
      <c r="G6" s="10" t="s">
        <v>51</v>
      </c>
      <c r="H6" s="11" t="s">
        <v>31</v>
      </c>
      <c r="I6" s="9" t="s">
        <v>52</v>
      </c>
      <c r="J6" s="9" t="s">
        <v>53</v>
      </c>
    </row>
    <row r="7" spans="1:10" x14ac:dyDescent="0.2">
      <c r="A7" s="182"/>
      <c r="B7" s="12"/>
      <c r="C7" s="13" t="s">
        <v>54</v>
      </c>
      <c r="D7" s="14" t="s">
        <v>55</v>
      </c>
      <c r="E7" s="15"/>
      <c r="F7" s="16" t="s">
        <v>36</v>
      </c>
      <c r="G7" s="13" t="s">
        <v>45</v>
      </c>
      <c r="H7" s="15"/>
      <c r="I7" s="17" t="s">
        <v>44</v>
      </c>
      <c r="J7" s="17" t="s">
        <v>32</v>
      </c>
    </row>
    <row r="8" spans="1:10" x14ac:dyDescent="0.2">
      <c r="A8" s="18" t="s">
        <v>34</v>
      </c>
      <c r="B8" s="18" t="s">
        <v>2</v>
      </c>
      <c r="C8" s="19">
        <f>SUM('Res1'!C8+'Res2'!C8+'Res3'!C8)</f>
        <v>0</v>
      </c>
      <c r="D8" s="19">
        <f>SUM('Res1'!D8+'Res2'!D8+'Res3'!D8)</f>
        <v>0</v>
      </c>
      <c r="E8" s="20">
        <f>SUM(C8-D8)</f>
        <v>0</v>
      </c>
      <c r="F8" s="19">
        <f>SUM('Res1'!F8+'Res2'!F8+'Res3'!F8)</f>
        <v>0</v>
      </c>
      <c r="G8" s="19">
        <f>SUM('Res1'!G8+'Res2'!G8+'Res3'!G8)</f>
        <v>0</v>
      </c>
      <c r="H8" s="20">
        <f>SUM(F8-G8)</f>
        <v>0</v>
      </c>
      <c r="I8" s="19">
        <f>SUM('Res1'!I8+'Res2'!I8+'Res3'!I8)</f>
        <v>0</v>
      </c>
      <c r="J8" s="19">
        <f>SUM('Res1'!J8+'Res2'!J8+'Res3'!J8)</f>
        <v>0</v>
      </c>
    </row>
    <row r="9" spans="1:10" x14ac:dyDescent="0.2">
      <c r="A9" s="18" t="s">
        <v>34</v>
      </c>
      <c r="B9" s="18" t="s">
        <v>3</v>
      </c>
      <c r="C9" s="19">
        <f>SUM('Res1'!C9+'Res2'!C9+'Res3'!C9)</f>
        <v>0</v>
      </c>
      <c r="D9" s="19">
        <f>SUM('Res1'!D9+'Res2'!D9+'Res3'!D9)</f>
        <v>0</v>
      </c>
      <c r="E9" s="20">
        <f>SUM(C9-D9)</f>
        <v>0</v>
      </c>
      <c r="F9" s="19">
        <f>SUM('Res1'!F9+'Res2'!F9+'Res3'!F9)</f>
        <v>0</v>
      </c>
      <c r="G9" s="19">
        <f>SUM('Res1'!G9+'Res2'!G9+'Res3'!G9)</f>
        <v>0</v>
      </c>
      <c r="H9" s="20">
        <f>SUM(F9-G9)</f>
        <v>0</v>
      </c>
      <c r="I9" s="19">
        <f>SUM('Res1'!I9+'Res2'!I9+'Res3'!I9)</f>
        <v>0</v>
      </c>
      <c r="J9" s="19">
        <f>SUM('Res1'!J9+'Res2'!J9+'Res3'!J9)</f>
        <v>0</v>
      </c>
    </row>
    <row r="10" spans="1:10" x14ac:dyDescent="0.2">
      <c r="A10" s="183" t="s">
        <v>4</v>
      </c>
      <c r="B10" s="184"/>
      <c r="C10" s="21">
        <f>SUM(C8:C9)</f>
        <v>0</v>
      </c>
      <c r="D10" s="21">
        <f t="shared" ref="D10:J10" si="0">SUM(D8:D9)</f>
        <v>0</v>
      </c>
      <c r="E10" s="21">
        <f>SUM(E8:E9)</f>
        <v>0</v>
      </c>
      <c r="F10" s="21">
        <f t="shared" si="0"/>
        <v>0</v>
      </c>
      <c r="G10" s="21">
        <f t="shared" si="0"/>
        <v>0</v>
      </c>
      <c r="H10" s="21">
        <f t="shared" si="0"/>
        <v>0</v>
      </c>
      <c r="I10" s="21">
        <f t="shared" si="0"/>
        <v>0</v>
      </c>
      <c r="J10" s="21">
        <f t="shared" si="0"/>
        <v>0</v>
      </c>
    </row>
    <row r="11" spans="1:10" x14ac:dyDescent="0.2">
      <c r="A11" s="18" t="s">
        <v>35</v>
      </c>
      <c r="B11" s="18" t="s">
        <v>6</v>
      </c>
      <c r="C11" s="19">
        <f>SUM('Res1'!C11+'Res2'!C11+'Res3'!C11)</f>
        <v>0</v>
      </c>
      <c r="D11" s="19">
        <f>SUM('Res1'!D11+'Res2'!D11+'Res3'!D11)</f>
        <v>0</v>
      </c>
      <c r="E11" s="20">
        <f>SUM(C11-D11)</f>
        <v>0</v>
      </c>
      <c r="F11" s="19">
        <f>SUM('Res1'!F11+'Res2'!F11+'Res3'!F11)</f>
        <v>0</v>
      </c>
      <c r="G11" s="19">
        <f>SUM('Res1'!G11+'Res2'!G11+'Res3'!G11)</f>
        <v>0</v>
      </c>
      <c r="H11" s="20">
        <f>SUM(F11-G11)</f>
        <v>0</v>
      </c>
      <c r="I11" s="19">
        <f>SUM('Res1'!I11+'Res2'!I11+'Res3'!I11)</f>
        <v>0</v>
      </c>
      <c r="J11" s="19">
        <f>SUM('Res1'!J11+'Res2'!J11+'Res3'!J11)</f>
        <v>0</v>
      </c>
    </row>
    <row r="12" spans="1:10" x14ac:dyDescent="0.2">
      <c r="A12" s="18" t="s">
        <v>35</v>
      </c>
      <c r="B12" s="18" t="s">
        <v>7</v>
      </c>
      <c r="C12" s="19">
        <f>SUM('Res1'!C12+'Res2'!C12+'Res3'!C12)</f>
        <v>0</v>
      </c>
      <c r="D12" s="19">
        <f>SUM('Res1'!D12+'Res2'!D12+'Res3'!D12)</f>
        <v>0</v>
      </c>
      <c r="E12" s="20">
        <f>SUM(C12-D12)</f>
        <v>0</v>
      </c>
      <c r="F12" s="19">
        <f>SUM('Res1'!F12+'Res2'!F12+'Res3'!F12)</f>
        <v>0</v>
      </c>
      <c r="G12" s="19">
        <f>SUM('Res1'!G12+'Res2'!G12+'Res3'!G12)</f>
        <v>0</v>
      </c>
      <c r="H12" s="20">
        <f>SUM(F12-G12)</f>
        <v>0</v>
      </c>
      <c r="I12" s="19">
        <f>SUM('Res1'!I12+'Res2'!I12+'Res3'!I12)</f>
        <v>0</v>
      </c>
      <c r="J12" s="19">
        <f>SUM('Res1'!J12+'Res2'!J12+'Res3'!J12)</f>
        <v>0</v>
      </c>
    </row>
    <row r="13" spans="1:10" x14ac:dyDescent="0.2">
      <c r="A13" s="18" t="s">
        <v>35</v>
      </c>
      <c r="B13" s="18" t="s">
        <v>8</v>
      </c>
      <c r="C13" s="19">
        <f>SUM('Res1'!C13+'Res2'!C13+'Res3'!C13)</f>
        <v>0</v>
      </c>
      <c r="D13" s="19">
        <f>SUM('Res1'!D13+'Res2'!D13+'Res3'!D13)</f>
        <v>0</v>
      </c>
      <c r="E13" s="20">
        <f>SUM(C13-D13)</f>
        <v>0</v>
      </c>
      <c r="F13" s="19">
        <f>SUM('Res1'!F13+'Res2'!F13+'Res3'!F13)</f>
        <v>0</v>
      </c>
      <c r="G13" s="19">
        <f>SUM('Res1'!G13+'Res2'!G13+'Res3'!G13)</f>
        <v>0</v>
      </c>
      <c r="H13" s="20">
        <f>SUM(F13-G13)</f>
        <v>0</v>
      </c>
      <c r="I13" s="19">
        <f>SUM('Res1'!I13+'Res2'!I13+'Res3'!I13)</f>
        <v>0</v>
      </c>
      <c r="J13" s="19">
        <f>SUM('Res1'!J13+'Res2'!J13+'Res3'!J13)</f>
        <v>0</v>
      </c>
    </row>
    <row r="14" spans="1:10" x14ac:dyDescent="0.2">
      <c r="A14" s="183" t="s">
        <v>9</v>
      </c>
      <c r="B14" s="184"/>
      <c r="C14" s="21">
        <f>SUM(C11:C13)</f>
        <v>0</v>
      </c>
      <c r="D14" s="21">
        <f>SUM(D11:D13)</f>
        <v>0</v>
      </c>
      <c r="E14" s="21">
        <f t="shared" ref="E14:J14" si="1">SUM(E11:E13)</f>
        <v>0</v>
      </c>
      <c r="F14" s="21">
        <f t="shared" si="1"/>
        <v>0</v>
      </c>
      <c r="G14" s="21">
        <f t="shared" si="1"/>
        <v>0</v>
      </c>
      <c r="H14" s="21">
        <f t="shared" si="1"/>
        <v>0</v>
      </c>
      <c r="I14" s="21">
        <f t="shared" si="1"/>
        <v>0</v>
      </c>
      <c r="J14" s="21">
        <f t="shared" si="1"/>
        <v>0</v>
      </c>
    </row>
    <row r="15" spans="1:10" ht="15.75" x14ac:dyDescent="0.25">
      <c r="A15" s="22" t="s">
        <v>10</v>
      </c>
      <c r="B15" s="5" t="s">
        <v>5</v>
      </c>
      <c r="C15" s="5"/>
      <c r="D15" s="5"/>
      <c r="E15" s="5"/>
      <c r="F15" s="5" t="s">
        <v>5</v>
      </c>
      <c r="H15" s="5"/>
      <c r="I15" s="5"/>
      <c r="J15" s="5"/>
    </row>
    <row r="16" spans="1:10" ht="15.75" x14ac:dyDescent="0.25">
      <c r="A16" s="1" t="s">
        <v>11</v>
      </c>
      <c r="C16" s="5"/>
      <c r="D16" s="5"/>
      <c r="E16" s="5"/>
      <c r="F16" s="5"/>
      <c r="H16" s="5"/>
      <c r="I16" s="5"/>
      <c r="J16" s="5"/>
    </row>
    <row r="17" spans="1:10" x14ac:dyDescent="0.2">
      <c r="A17" s="23" t="s">
        <v>33</v>
      </c>
      <c r="B17" s="23" t="s">
        <v>12</v>
      </c>
      <c r="C17" s="9" t="s">
        <v>51</v>
      </c>
      <c r="D17" s="10" t="s">
        <v>51</v>
      </c>
      <c r="E17" s="11" t="s">
        <v>31</v>
      </c>
      <c r="F17" s="9" t="s">
        <v>51</v>
      </c>
      <c r="G17" s="10" t="s">
        <v>51</v>
      </c>
      <c r="H17" s="11" t="s">
        <v>31</v>
      </c>
      <c r="I17" s="9" t="s">
        <v>52</v>
      </c>
      <c r="J17" s="9" t="s">
        <v>53</v>
      </c>
    </row>
    <row r="18" spans="1:10" x14ac:dyDescent="0.2">
      <c r="A18" s="24"/>
      <c r="B18" s="24"/>
      <c r="C18" s="13" t="s">
        <v>54</v>
      </c>
      <c r="D18" s="14" t="s">
        <v>55</v>
      </c>
      <c r="E18" s="15"/>
      <c r="F18" s="16" t="s">
        <v>36</v>
      </c>
      <c r="G18" s="13" t="s">
        <v>45</v>
      </c>
      <c r="H18" s="15"/>
      <c r="I18" s="17" t="s">
        <v>44</v>
      </c>
      <c r="J18" s="17" t="s">
        <v>32</v>
      </c>
    </row>
    <row r="19" spans="1:10" x14ac:dyDescent="0.2">
      <c r="A19" s="25" t="s">
        <v>37</v>
      </c>
      <c r="B19" s="18" t="s">
        <v>13</v>
      </c>
      <c r="C19" s="19">
        <f>SUM('Res1'!C19+'Res2'!C19+'Res3'!C19)</f>
        <v>0</v>
      </c>
      <c r="D19" s="19">
        <f>SUM('Res1'!D19+'Res2'!D19+'Res3'!D19)</f>
        <v>0</v>
      </c>
      <c r="E19" s="20">
        <f t="shared" ref="E19:E26" si="2">SUM(C19-D19)</f>
        <v>0</v>
      </c>
      <c r="F19" s="19">
        <f>SUM('Res1'!F19+'Res2'!F19+'Res3'!F19)</f>
        <v>0</v>
      </c>
      <c r="G19" s="19">
        <f>SUM('Res1'!G19+'Res2'!G19+'Res3'!G19)</f>
        <v>0</v>
      </c>
      <c r="H19" s="20">
        <f t="shared" ref="H19:H26" si="3">SUM(F19-G19)</f>
        <v>0</v>
      </c>
      <c r="I19" s="19">
        <f>SUM('Res1'!I19+'Res2'!I19+'Res3'!I19)</f>
        <v>0</v>
      </c>
      <c r="J19" s="19">
        <f>SUM('Res1'!J19+'Res2'!J19+'Res3'!J19)</f>
        <v>0</v>
      </c>
    </row>
    <row r="20" spans="1:10" x14ac:dyDescent="0.2">
      <c r="A20" s="25" t="s">
        <v>38</v>
      </c>
      <c r="B20" s="18" t="s">
        <v>14</v>
      </c>
      <c r="C20" s="19">
        <f>SUM('Res1'!C20+'Res2'!C20+'Res3'!C20)</f>
        <v>0</v>
      </c>
      <c r="D20" s="19">
        <f>SUM('Res1'!D20+'Res2'!D20+'Res3'!D20)</f>
        <v>0</v>
      </c>
      <c r="E20" s="20">
        <f t="shared" si="2"/>
        <v>0</v>
      </c>
      <c r="F20" s="19">
        <f>SUM('Res1'!F20+'Res2'!F20+'Res3'!F20)</f>
        <v>0</v>
      </c>
      <c r="G20" s="19">
        <f>SUM('Res1'!G20+'Res2'!G20+'Res3'!G20)</f>
        <v>0</v>
      </c>
      <c r="H20" s="20">
        <f t="shared" si="3"/>
        <v>0</v>
      </c>
      <c r="I20" s="19">
        <f>SUM('Res1'!I20+'Res2'!I20+'Res3'!I20)</f>
        <v>0</v>
      </c>
      <c r="J20" s="19">
        <f>SUM('Res1'!J20+'Res2'!J20+'Res3'!J20)</f>
        <v>0</v>
      </c>
    </row>
    <row r="21" spans="1:10" x14ac:dyDescent="0.2">
      <c r="A21" s="25" t="s">
        <v>39</v>
      </c>
      <c r="B21" s="18" t="s">
        <v>15</v>
      </c>
      <c r="C21" s="19">
        <f>SUM('Res1'!C21+'Res2'!C21+'Res3'!C21)</f>
        <v>0</v>
      </c>
      <c r="D21" s="19">
        <f>SUM('Res1'!D21+'Res2'!D21+'Res3'!D21)</f>
        <v>0</v>
      </c>
      <c r="E21" s="20">
        <f t="shared" si="2"/>
        <v>0</v>
      </c>
      <c r="F21" s="19">
        <f>SUM('Res1'!F21+'Res2'!F21+'Res3'!F21)</f>
        <v>0</v>
      </c>
      <c r="G21" s="19">
        <f>SUM('Res1'!G21+'Res2'!G21+'Res3'!G21)</f>
        <v>0</v>
      </c>
      <c r="H21" s="20">
        <f t="shared" si="3"/>
        <v>0</v>
      </c>
      <c r="I21" s="19">
        <f>SUM('Res1'!I21+'Res2'!I21+'Res3'!I21)</f>
        <v>0</v>
      </c>
      <c r="J21" s="19">
        <f>SUM('Res1'!J21+'Res2'!J21+'Res3'!J21)</f>
        <v>0</v>
      </c>
    </row>
    <row r="22" spans="1:10" x14ac:dyDescent="0.2">
      <c r="A22" s="25" t="s">
        <v>40</v>
      </c>
      <c r="B22" s="18" t="s">
        <v>30</v>
      </c>
      <c r="C22" s="19">
        <f>SUM('Res1'!C22+'Res2'!C22+'Res3'!C22)</f>
        <v>0</v>
      </c>
      <c r="D22" s="19">
        <f>SUM('Res1'!D22+'Res2'!D22+'Res3'!D22)</f>
        <v>0</v>
      </c>
      <c r="E22" s="20">
        <f t="shared" si="2"/>
        <v>0</v>
      </c>
      <c r="F22" s="19">
        <f>SUM('Res1'!F22+'Res2'!F22+'Res3'!F22)</f>
        <v>0</v>
      </c>
      <c r="G22" s="19">
        <f>SUM('Res1'!G22+'Res2'!G22+'Res3'!G22)</f>
        <v>0</v>
      </c>
      <c r="H22" s="20">
        <f t="shared" si="3"/>
        <v>0</v>
      </c>
      <c r="I22" s="19">
        <f>SUM('Res1'!I22+'Res2'!I22+'Res3'!I22)</f>
        <v>0</v>
      </c>
      <c r="J22" s="19">
        <f>SUM('Res1'!J22+'Res2'!J22+'Res3'!J22)</f>
        <v>0</v>
      </c>
    </row>
    <row r="23" spans="1:10" x14ac:dyDescent="0.2">
      <c r="A23" s="25" t="s">
        <v>41</v>
      </c>
      <c r="B23" s="18" t="s">
        <v>16</v>
      </c>
      <c r="C23" s="19">
        <f>SUM('Res1'!C23+'Res2'!C23+'Res3'!C23)</f>
        <v>0</v>
      </c>
      <c r="D23" s="19">
        <f>SUM('Res1'!D23+'Res2'!D23+'Res3'!D23)</f>
        <v>0</v>
      </c>
      <c r="E23" s="20">
        <f t="shared" si="2"/>
        <v>0</v>
      </c>
      <c r="F23" s="19">
        <f>SUM('Res1'!F23+'Res2'!F23+'Res3'!F23)</f>
        <v>0</v>
      </c>
      <c r="G23" s="19">
        <f>SUM('Res1'!G23+'Res2'!G23+'Res3'!G23)</f>
        <v>0</v>
      </c>
      <c r="H23" s="20">
        <f t="shared" si="3"/>
        <v>0</v>
      </c>
      <c r="I23" s="19">
        <f>SUM('Res1'!I23+'Res2'!I23+'Res3'!I23)</f>
        <v>0</v>
      </c>
      <c r="J23" s="19">
        <f>SUM('Res1'!J23+'Res2'!J23+'Res3'!J23)</f>
        <v>0</v>
      </c>
    </row>
    <row r="24" spans="1:10" x14ac:dyDescent="0.2">
      <c r="A24" s="25" t="s">
        <v>42</v>
      </c>
      <c r="B24" s="18" t="s">
        <v>17</v>
      </c>
      <c r="C24" s="19">
        <f>SUM('Res1'!C24+'Res2'!C24+'Res3'!C24)</f>
        <v>0</v>
      </c>
      <c r="D24" s="19">
        <f>SUM('Res1'!D24+'Res2'!D24+'Res3'!D24)</f>
        <v>0</v>
      </c>
      <c r="E24" s="20">
        <f t="shared" si="2"/>
        <v>0</v>
      </c>
      <c r="F24" s="19">
        <f>SUM('Res1'!F24+'Res2'!F24+'Res3'!F24)</f>
        <v>0</v>
      </c>
      <c r="G24" s="19">
        <f>SUM('Res1'!G24+'Res2'!G24+'Res3'!G24)</f>
        <v>0</v>
      </c>
      <c r="H24" s="20">
        <f t="shared" si="3"/>
        <v>0</v>
      </c>
      <c r="I24" s="19">
        <f>SUM('Res1'!I24+'Res2'!I24+'Res3'!I24)</f>
        <v>0</v>
      </c>
      <c r="J24" s="19">
        <f>SUM('Res1'!J24+'Res2'!J24+'Res3'!J24)</f>
        <v>0</v>
      </c>
    </row>
    <row r="25" spans="1:10" x14ac:dyDescent="0.2">
      <c r="A25" s="25" t="s">
        <v>43</v>
      </c>
      <c r="B25" s="18" t="s">
        <v>18</v>
      </c>
      <c r="C25" s="19">
        <f>SUM('Res1'!C25+'Res2'!C25+'Res3'!C25)</f>
        <v>0</v>
      </c>
      <c r="D25" s="19">
        <f>SUM('Res1'!D25+'Res2'!D25+'Res3'!D25)</f>
        <v>0</v>
      </c>
      <c r="E25" s="20">
        <f t="shared" si="2"/>
        <v>0</v>
      </c>
      <c r="F25" s="19">
        <f>SUM('Res1'!F25+'Res2'!F25+'Res3'!F25)</f>
        <v>0</v>
      </c>
      <c r="G25" s="19">
        <f>SUM('Res1'!G25+'Res2'!G25+'Res3'!G25)</f>
        <v>0</v>
      </c>
      <c r="H25" s="20">
        <f t="shared" si="3"/>
        <v>0</v>
      </c>
      <c r="I25" s="19">
        <f>SUM('Res1'!I25+'Res2'!I25+'Res3'!I25)</f>
        <v>0</v>
      </c>
      <c r="J25" s="19">
        <f>SUM('Res1'!J25+'Res2'!J25+'Res3'!J25)</f>
        <v>0</v>
      </c>
    </row>
    <row r="26" spans="1:10" x14ac:dyDescent="0.2">
      <c r="A26" s="163"/>
      <c r="B26" s="139" t="s">
        <v>118</v>
      </c>
      <c r="C26" s="19">
        <f>SUM('Res1'!C26+'Res2'!C26+'Res3'!C26)</f>
        <v>0</v>
      </c>
      <c r="D26" s="19">
        <f>SUM('Res1'!D26+'Res2'!D26+'Res3'!D26)</f>
        <v>0</v>
      </c>
      <c r="E26" s="20">
        <f t="shared" si="2"/>
        <v>0</v>
      </c>
      <c r="F26" s="19">
        <f>SUM('Res1'!F26+'Res2'!F26+'Res3'!F26)</f>
        <v>0</v>
      </c>
      <c r="G26" s="19">
        <f>SUM('Res1'!G26+'Res2'!G26+'Res3'!G26)</f>
        <v>0</v>
      </c>
      <c r="H26" s="20">
        <f t="shared" si="3"/>
        <v>0</v>
      </c>
      <c r="I26" s="19">
        <f>SUM('Res1'!I26+'Res2'!I26+'Res3'!I26)</f>
        <v>0</v>
      </c>
      <c r="J26" s="19">
        <f>SUM('Res1'!J26+'Res2'!J26+'Res3'!J26)</f>
        <v>0</v>
      </c>
    </row>
    <row r="27" spans="1:10" x14ac:dyDescent="0.2">
      <c r="A27" s="183" t="s">
        <v>19</v>
      </c>
      <c r="B27" s="184"/>
      <c r="C27" s="21">
        <f>SUM(C19:C26)</f>
        <v>0</v>
      </c>
      <c r="D27" s="21">
        <f t="shared" ref="D27:J27" si="4">SUM(D19:D26)</f>
        <v>0</v>
      </c>
      <c r="E27" s="21">
        <f t="shared" si="4"/>
        <v>0</v>
      </c>
      <c r="F27" s="21">
        <f t="shared" si="4"/>
        <v>0</v>
      </c>
      <c r="G27" s="21">
        <f t="shared" si="4"/>
        <v>0</v>
      </c>
      <c r="H27" s="21">
        <f t="shared" si="4"/>
        <v>0</v>
      </c>
      <c r="I27" s="21">
        <f t="shared" si="4"/>
        <v>0</v>
      </c>
      <c r="J27" s="21">
        <f t="shared" si="4"/>
        <v>0</v>
      </c>
    </row>
    <row r="28" spans="1:10" x14ac:dyDescent="0.2">
      <c r="A28" s="23" t="s">
        <v>33</v>
      </c>
      <c r="B28" s="26" t="s">
        <v>20</v>
      </c>
      <c r="C28" s="26"/>
      <c r="D28" s="26"/>
      <c r="E28" s="27"/>
      <c r="F28" s="28"/>
      <c r="G28" s="26"/>
      <c r="H28" s="27"/>
      <c r="I28" s="28"/>
      <c r="J28" s="28"/>
    </row>
    <row r="29" spans="1:10" x14ac:dyDescent="0.2">
      <c r="A29" s="18" t="s">
        <v>21</v>
      </c>
      <c r="B29" s="18" t="s">
        <v>22</v>
      </c>
      <c r="C29" s="19">
        <f>SUM('Res1'!C29+'Res2'!C29+'Res3'!C29)</f>
        <v>0</v>
      </c>
      <c r="D29" s="19">
        <f>SUM('Res1'!D29+'Res2'!D29+'Res3'!D29)</f>
        <v>0</v>
      </c>
      <c r="E29" s="158">
        <f>SUM(D29-C29)</f>
        <v>0</v>
      </c>
      <c r="F29" s="19">
        <f>SUM('Res1'!F29+'Res2'!F29+'Res3'!F29)</f>
        <v>0</v>
      </c>
      <c r="G29" s="19">
        <f>SUM('Res1'!G29+'Res2'!G29+'Res3'!G29)</f>
        <v>0</v>
      </c>
      <c r="H29" s="158">
        <f>SUM(G29-F29)</f>
        <v>0</v>
      </c>
      <c r="I29" s="19">
        <f>SUM('Res1'!I29+'Res2'!I29+'Res3'!I29)</f>
        <v>0</v>
      </c>
      <c r="J29" s="19">
        <f>SUM('Res1'!J29+'Res2'!J29+'Res3'!J29)</f>
        <v>0</v>
      </c>
    </row>
    <row r="30" spans="1:10" x14ac:dyDescent="0.2">
      <c r="A30" s="18" t="s">
        <v>23</v>
      </c>
      <c r="B30" s="18" t="s">
        <v>24</v>
      </c>
      <c r="C30" s="19">
        <f>SUM('Res1'!C30+'Res2'!C30+'Res3'!C30)</f>
        <v>0</v>
      </c>
      <c r="D30" s="19">
        <f>SUM('Res1'!D30+'Res2'!D30+'Res3'!D30)</f>
        <v>0</v>
      </c>
      <c r="E30" s="158">
        <f t="shared" ref="E30:E33" si="5">SUM(D30-C30)</f>
        <v>0</v>
      </c>
      <c r="F30" s="19">
        <f>SUM('Res1'!F30+'Res2'!F30+'Res3'!F30)</f>
        <v>0</v>
      </c>
      <c r="G30" s="19">
        <f>SUM('Res1'!G30+'Res2'!G30+'Res3'!G30)</f>
        <v>0</v>
      </c>
      <c r="H30" s="158">
        <f t="shared" ref="H30:H33" si="6">SUM(G30-F30)</f>
        <v>0</v>
      </c>
      <c r="I30" s="19">
        <f>SUM('Res1'!I30+'Res2'!I30+'Res3'!I30)</f>
        <v>0</v>
      </c>
      <c r="J30" s="19">
        <f>SUM('Res1'!J30+'Res2'!J30+'Res3'!J30)</f>
        <v>0</v>
      </c>
    </row>
    <row r="31" spans="1:10" x14ac:dyDescent="0.2">
      <c r="A31" s="18" t="s">
        <v>25</v>
      </c>
      <c r="B31" s="18" t="s">
        <v>28</v>
      </c>
      <c r="C31" s="19">
        <f>SUM('Res1'!C31+'Res2'!C31+'Res3'!C31)</f>
        <v>0</v>
      </c>
      <c r="D31" s="19">
        <f>SUM('Res1'!D31+'Res2'!D31+'Res3'!D31)</f>
        <v>0</v>
      </c>
      <c r="E31" s="158">
        <f t="shared" si="5"/>
        <v>0</v>
      </c>
      <c r="F31" s="19">
        <f>SUM('Res1'!F31+'Res2'!F31+'Res3'!F31)</f>
        <v>0</v>
      </c>
      <c r="G31" s="19">
        <f>SUM('Res1'!G31+'Res2'!G31+'Res3'!G31)</f>
        <v>0</v>
      </c>
      <c r="H31" s="158">
        <f t="shared" si="6"/>
        <v>0</v>
      </c>
      <c r="I31" s="19">
        <f>SUM('Res1'!I31+'Res2'!I31+'Res3'!I31)</f>
        <v>0</v>
      </c>
      <c r="J31" s="19">
        <f>SUM('Res1'!J31+'Res2'!J31+'Res3'!J31)</f>
        <v>0</v>
      </c>
    </row>
    <row r="32" spans="1:10" x14ac:dyDescent="0.2">
      <c r="A32" s="18" t="s">
        <v>26</v>
      </c>
      <c r="B32" s="18" t="s">
        <v>27</v>
      </c>
      <c r="C32" s="19">
        <f>SUM('Res1'!C32+'Res2'!C32+'Res3'!C32)</f>
        <v>0</v>
      </c>
      <c r="D32" s="19">
        <f>SUM('Res1'!D32+'Res2'!D32+'Res3'!D32)</f>
        <v>0</v>
      </c>
      <c r="E32" s="158">
        <f t="shared" si="5"/>
        <v>0</v>
      </c>
      <c r="F32" s="19">
        <f>SUM('Res1'!F32+'Res2'!F32+'Res3'!F32)</f>
        <v>0</v>
      </c>
      <c r="G32" s="19">
        <f>SUM('Res1'!G32+'Res2'!G32+'Res3'!G32)</f>
        <v>0</v>
      </c>
      <c r="H32" s="158">
        <f t="shared" si="6"/>
        <v>0</v>
      </c>
      <c r="I32" s="19">
        <f>SUM('Res1'!I32+'Res2'!I32+'Res3'!I32)</f>
        <v>0</v>
      </c>
      <c r="J32" s="19">
        <f>SUM('Res1'!J32+'Res2'!J32+'Res3'!J32)</f>
        <v>0</v>
      </c>
    </row>
    <row r="33" spans="1:10" x14ac:dyDescent="0.2">
      <c r="A33" s="18" t="s">
        <v>26</v>
      </c>
      <c r="B33" s="29" t="s">
        <v>48</v>
      </c>
      <c r="C33" s="19">
        <f>SUM('Res1'!C33+'Res2'!C33+'Res3'!C33)</f>
        <v>0</v>
      </c>
      <c r="D33" s="19">
        <f>SUM('Res1'!D33+'Res2'!D33+'Res3'!D33)</f>
        <v>0</v>
      </c>
      <c r="E33" s="158">
        <f t="shared" si="5"/>
        <v>0</v>
      </c>
      <c r="F33" s="19">
        <f>SUM('Res1'!F33+'Res2'!F33+'Res3'!F33)</f>
        <v>0</v>
      </c>
      <c r="G33" s="19">
        <f>SUM('Res1'!G33+'Res2'!G33+'Res3'!G33)</f>
        <v>0</v>
      </c>
      <c r="H33" s="158">
        <f t="shared" si="6"/>
        <v>0</v>
      </c>
      <c r="I33" s="19">
        <f>SUM('Res1'!I33+'Res2'!I33+'Res3'!I33)</f>
        <v>0</v>
      </c>
      <c r="J33" s="19">
        <f>SUM('Res1'!J33+'Res2'!J33+'Res3'!J33)</f>
        <v>0</v>
      </c>
    </row>
    <row r="34" spans="1:10" ht="13.5" thickBot="1" x14ac:dyDescent="0.25">
      <c r="A34" s="185" t="s">
        <v>29</v>
      </c>
      <c r="B34" s="186"/>
      <c r="C34" s="21">
        <f>SUM(C29:C33)</f>
        <v>0</v>
      </c>
      <c r="D34" s="21">
        <f t="shared" ref="D34:J34" si="7">SUM(D29:D33)</f>
        <v>0</v>
      </c>
      <c r="E34" s="21">
        <f t="shared" si="7"/>
        <v>0</v>
      </c>
      <c r="F34" s="21">
        <f t="shared" si="7"/>
        <v>0</v>
      </c>
      <c r="G34" s="21">
        <f t="shared" si="7"/>
        <v>0</v>
      </c>
      <c r="H34" s="21">
        <f t="shared" si="7"/>
        <v>0</v>
      </c>
      <c r="I34" s="21">
        <f t="shared" si="7"/>
        <v>0</v>
      </c>
      <c r="J34" s="21">
        <f t="shared" si="7"/>
        <v>0</v>
      </c>
    </row>
    <row r="35" spans="1:10" ht="16.5" thickBot="1" x14ac:dyDescent="0.3">
      <c r="A35" s="178" t="s">
        <v>49</v>
      </c>
      <c r="B35" s="179"/>
      <c r="C35" s="30">
        <f>SUM(C27-C34)</f>
        <v>0</v>
      </c>
      <c r="D35" s="30">
        <f t="shared" ref="D35:J35" si="8">SUM(D27-D34)</f>
        <v>0</v>
      </c>
      <c r="E35" s="30">
        <f>SUM(E27+E34)</f>
        <v>0</v>
      </c>
      <c r="F35" s="30">
        <f t="shared" si="8"/>
        <v>0</v>
      </c>
      <c r="G35" s="30">
        <f t="shared" si="8"/>
        <v>0</v>
      </c>
      <c r="H35" s="30">
        <f>SUM(H27+H34)</f>
        <v>0</v>
      </c>
      <c r="I35" s="30">
        <f t="shared" si="8"/>
        <v>0</v>
      </c>
      <c r="J35" s="30">
        <f t="shared" si="8"/>
        <v>0</v>
      </c>
    </row>
  </sheetData>
  <sheetProtection sheet="1" objects="1" scenarios="1"/>
  <mergeCells count="7">
    <mergeCell ref="A35:B35"/>
    <mergeCell ref="C2:J2"/>
    <mergeCell ref="A6:A7"/>
    <mergeCell ref="A10:B10"/>
    <mergeCell ref="A14:B14"/>
    <mergeCell ref="A27:B27"/>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0"/>
  <sheetViews>
    <sheetView workbookViewId="0">
      <selection activeCell="C11" sqref="C11"/>
    </sheetView>
  </sheetViews>
  <sheetFormatPr baseColWidth="10" defaultColWidth="11.42578125" defaultRowHeight="12.75" x14ac:dyDescent="0.2"/>
  <cols>
    <col min="1" max="1" width="34.85546875" style="3" customWidth="1"/>
    <col min="2" max="2" width="23.42578125" style="3" bestFit="1" customWidth="1"/>
    <col min="3" max="3" width="12" style="3" bestFit="1" customWidth="1"/>
    <col min="4" max="16384" width="11.42578125" style="3"/>
  </cols>
  <sheetData>
    <row r="1" spans="1:4" ht="18.75" x14ac:dyDescent="0.3">
      <c r="A1" s="188" t="s">
        <v>56</v>
      </c>
      <c r="B1" s="188"/>
      <c r="C1" s="188"/>
      <c r="D1" s="188"/>
    </row>
    <row r="2" spans="1:4" ht="18.75" x14ac:dyDescent="0.3">
      <c r="A2" s="31"/>
      <c r="B2" s="31"/>
      <c r="C2" s="31"/>
      <c r="D2" s="31"/>
    </row>
    <row r="3" spans="1:4" ht="18.75" x14ac:dyDescent="0.3">
      <c r="A3" s="187" t="s">
        <v>1</v>
      </c>
      <c r="B3" s="187"/>
      <c r="C3" s="187"/>
    </row>
    <row r="5" spans="1:4" x14ac:dyDescent="0.2">
      <c r="A5" s="3" t="s">
        <v>57</v>
      </c>
      <c r="B5" s="3" t="str">
        <f>ResOgBal!A14</f>
        <v>Sum gjeld og egenkapital</v>
      </c>
      <c r="C5" s="33">
        <f>ResOgBal!J10</f>
        <v>0</v>
      </c>
    </row>
    <row r="7" spans="1:4" ht="18.75" x14ac:dyDescent="0.3">
      <c r="A7" s="187" t="s">
        <v>58</v>
      </c>
      <c r="B7" s="187"/>
      <c r="C7" s="187"/>
    </row>
    <row r="8" spans="1:4" x14ac:dyDescent="0.2">
      <c r="A8" s="3" t="s">
        <v>59</v>
      </c>
      <c r="B8" s="3" t="str">
        <f>ResOgBal!A27</f>
        <v>Sum salgs- og driftsinntekt</v>
      </c>
      <c r="C8" s="33">
        <f>ResOgBal!J27</f>
        <v>0</v>
      </c>
    </row>
    <row r="9" spans="1:4" x14ac:dyDescent="0.2">
      <c r="A9" s="34" t="s">
        <v>49</v>
      </c>
      <c r="B9" s="34" t="str">
        <f>ResOgBal!A35</f>
        <v>Resultat etter skatt</v>
      </c>
      <c r="C9" s="35">
        <f>ResOgBal!J35</f>
        <v>0</v>
      </c>
    </row>
    <row r="10" spans="1:4" x14ac:dyDescent="0.2">
      <c r="A10" s="34" t="s">
        <v>48</v>
      </c>
      <c r="B10" s="34" t="str">
        <f>ResOgBal!B33</f>
        <v>Skattekostnad</v>
      </c>
      <c r="C10" s="35">
        <f>-ResOgBal!J33</f>
        <v>0</v>
      </c>
    </row>
    <row r="11" spans="1:4" ht="14.25" x14ac:dyDescent="0.2">
      <c r="A11" s="36" t="s">
        <v>60</v>
      </c>
      <c r="B11" s="36"/>
      <c r="C11" s="37">
        <f>C9+C10</f>
        <v>0</v>
      </c>
    </row>
    <row r="13" spans="1:4" ht="18.75" x14ac:dyDescent="0.3">
      <c r="A13" s="187" t="s">
        <v>61</v>
      </c>
      <c r="B13" s="187"/>
      <c r="C13" s="187"/>
    </row>
    <row r="14" spans="1:4" ht="18.75" x14ac:dyDescent="0.3">
      <c r="A14" s="32"/>
      <c r="B14" s="32"/>
      <c r="C14" s="32"/>
    </row>
    <row r="15" spans="1:4" ht="18.75" x14ac:dyDescent="0.3">
      <c r="A15" s="187" t="s">
        <v>1</v>
      </c>
      <c r="B15" s="187"/>
      <c r="C15" s="187"/>
    </row>
    <row r="16" spans="1:4" x14ac:dyDescent="0.2">
      <c r="A16" s="3" t="s">
        <v>62</v>
      </c>
      <c r="B16" s="33" t="str">
        <f>ResOgBal!B9</f>
        <v>Omløpsmidler</v>
      </c>
      <c r="C16" s="33">
        <f>ResOgBal!G9</f>
        <v>0</v>
      </c>
    </row>
    <row r="17" spans="1:3" x14ac:dyDescent="0.2">
      <c r="A17" s="3" t="s">
        <v>63</v>
      </c>
      <c r="B17" s="33" t="str">
        <f>ResOgBal!B13</f>
        <v>Kortsiktig gjeld</v>
      </c>
      <c r="C17" s="33">
        <f>ResOgBal!G13</f>
        <v>0</v>
      </c>
    </row>
    <row r="18" spans="1:3" x14ac:dyDescent="0.2">
      <c r="A18" s="3" t="s">
        <v>64</v>
      </c>
      <c r="B18" s="3" t="str">
        <f>ResOgBal!B11</f>
        <v>Egenkapital</v>
      </c>
      <c r="C18" s="33">
        <f>ResOgBal!G11</f>
        <v>0</v>
      </c>
    </row>
    <row r="19" spans="1:3" x14ac:dyDescent="0.2">
      <c r="A19" s="3" t="s">
        <v>65</v>
      </c>
      <c r="B19" s="3" t="str">
        <f>ResOgBal!A10</f>
        <v>Sum eiendeler</v>
      </c>
      <c r="C19" s="33">
        <f>ResOgBal!G10</f>
        <v>0</v>
      </c>
    </row>
    <row r="20" spans="1:3" ht="18.75" x14ac:dyDescent="0.3">
      <c r="A20" s="38"/>
      <c r="B20" s="38"/>
      <c r="C20" s="38"/>
    </row>
    <row r="21" spans="1:3" ht="18.75" x14ac:dyDescent="0.3">
      <c r="A21" s="187" t="s">
        <v>58</v>
      </c>
      <c r="B21" s="187"/>
      <c r="C21" s="187"/>
    </row>
    <row r="22" spans="1:3" x14ac:dyDescent="0.2">
      <c r="A22" s="3" t="s">
        <v>59</v>
      </c>
      <c r="B22" s="3" t="str">
        <f>ResOgBal!A27</f>
        <v>Sum salgs- og driftsinntekt</v>
      </c>
      <c r="C22" s="33">
        <f>ResOgBal!G27</f>
        <v>0</v>
      </c>
    </row>
    <row r="23" spans="1:3" x14ac:dyDescent="0.2">
      <c r="A23" s="34" t="s">
        <v>22</v>
      </c>
      <c r="B23" s="34" t="str">
        <f>ResOgBal!B29</f>
        <v>Varekostnad</v>
      </c>
      <c r="C23" s="35">
        <f>-ResOgBal!G29</f>
        <v>0</v>
      </c>
    </row>
    <row r="24" spans="1:3" x14ac:dyDescent="0.2">
      <c r="A24" s="34" t="s">
        <v>24</v>
      </c>
      <c r="B24" s="34" t="str">
        <f>ResOgBal!B30</f>
        <v>Lønns- og personalkostnad</v>
      </c>
      <c r="C24" s="35">
        <f>-ResOgBal!G30</f>
        <v>0</v>
      </c>
    </row>
    <row r="25" spans="1:3" x14ac:dyDescent="0.2">
      <c r="A25" s="34" t="s">
        <v>28</v>
      </c>
      <c r="B25" s="34" t="str">
        <f>ResOgBal!B31</f>
        <v>Andre driftsk./avskrivning</v>
      </c>
      <c r="C25" s="35">
        <f>-ResOgBal!G31</f>
        <v>0</v>
      </c>
    </row>
    <row r="26" spans="1:3" ht="14.25" x14ac:dyDescent="0.2">
      <c r="A26" s="36" t="s">
        <v>66</v>
      </c>
      <c r="B26" s="36"/>
      <c r="C26" s="37">
        <f>SUM(C22+C23+C24+C25)</f>
        <v>0</v>
      </c>
    </row>
    <row r="27" spans="1:3" x14ac:dyDescent="0.2">
      <c r="A27" s="3" t="s">
        <v>27</v>
      </c>
      <c r="B27" s="3" t="str">
        <f>ResOgBal!B32</f>
        <v>Finans og ekstraordinære</v>
      </c>
      <c r="C27" s="33">
        <f>IF(ResOgBal!G32&gt;0,0,-ResOgBal!G32)</f>
        <v>0</v>
      </c>
    </row>
    <row r="28" spans="1:3" x14ac:dyDescent="0.2">
      <c r="A28" s="34" t="s">
        <v>49</v>
      </c>
      <c r="B28" s="34" t="str">
        <f>ResOgBal!A35</f>
        <v>Resultat etter skatt</v>
      </c>
      <c r="C28" s="35">
        <f>ResOgBal!G35</f>
        <v>0</v>
      </c>
    </row>
    <row r="29" spans="1:3" x14ac:dyDescent="0.2">
      <c r="A29" s="34" t="s">
        <v>48</v>
      </c>
      <c r="B29" s="34" t="str">
        <f>ResOgBal!B33</f>
        <v>Skattekostnad</v>
      </c>
      <c r="C29" s="35">
        <f>-ResOgBal!G33</f>
        <v>0</v>
      </c>
    </row>
    <row r="30" spans="1:3" ht="14.25" x14ac:dyDescent="0.2">
      <c r="A30" s="36" t="s">
        <v>60</v>
      </c>
      <c r="B30" s="36"/>
      <c r="C30" s="37">
        <f>C28+C29</f>
        <v>0</v>
      </c>
    </row>
  </sheetData>
  <sheetProtection sheet="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27"/>
  <sheetViews>
    <sheetView workbookViewId="0">
      <selection activeCell="D26" sqref="D6:D26"/>
    </sheetView>
  </sheetViews>
  <sheetFormatPr baseColWidth="10" defaultColWidth="11.42578125" defaultRowHeight="12.75" x14ac:dyDescent="0.2"/>
  <cols>
    <col min="1" max="1" width="11.42578125" style="3"/>
    <col min="2" max="2" width="29.140625" style="3" bestFit="1" customWidth="1"/>
    <col min="3" max="3" width="24.28515625" style="3" bestFit="1" customWidth="1"/>
    <col min="4" max="4" width="20.140625" style="3" bestFit="1" customWidth="1"/>
    <col min="5" max="5" width="18.28515625" style="3" bestFit="1" customWidth="1"/>
    <col min="6" max="6" width="15.7109375" style="3" bestFit="1" customWidth="1"/>
    <col min="7" max="8" width="12.140625" style="3" bestFit="1" customWidth="1"/>
    <col min="9" max="9" width="11.42578125" style="3"/>
    <col min="10" max="10" width="54.5703125" style="3" bestFit="1" customWidth="1"/>
    <col min="11" max="16384" width="11.42578125" style="3"/>
  </cols>
  <sheetData>
    <row r="3" spans="1:10" ht="15" x14ac:dyDescent="0.25">
      <c r="A3" s="39" t="s">
        <v>67</v>
      </c>
      <c r="D3" s="40" t="s">
        <v>68</v>
      </c>
      <c r="E3" s="40" t="s">
        <v>69</v>
      </c>
      <c r="F3" s="40" t="s">
        <v>70</v>
      </c>
      <c r="G3" s="40" t="s">
        <v>71</v>
      </c>
      <c r="H3" s="40" t="s">
        <v>72</v>
      </c>
      <c r="J3" s="40" t="s">
        <v>73</v>
      </c>
    </row>
    <row r="4" spans="1:10" ht="15" x14ac:dyDescent="0.25">
      <c r="B4" s="39" t="s">
        <v>74</v>
      </c>
    </row>
    <row r="6" spans="1:10" ht="15.75" x14ac:dyDescent="0.25">
      <c r="B6" s="39"/>
      <c r="C6" s="39" t="s">
        <v>75</v>
      </c>
      <c r="D6" s="41" t="e">
        <f>SUM(Poster!C16/Poster!C17)</f>
        <v>#DIV/0!</v>
      </c>
      <c r="E6" s="41"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42" t="s">
        <v>76</v>
      </c>
    </row>
    <row r="7" spans="1:10" ht="15.75" x14ac:dyDescent="0.25">
      <c r="B7" s="39"/>
      <c r="C7" s="39" t="s">
        <v>77</v>
      </c>
      <c r="D7" s="43" t="e">
        <f>SUM(Poster!C16-Poster!C17)/Poster!C22</f>
        <v>#DIV/0!</v>
      </c>
      <c r="E7" s="41"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42" t="s">
        <v>78</v>
      </c>
    </row>
    <row r="8" spans="1:10" x14ac:dyDescent="0.2">
      <c r="E8" s="41"/>
    </row>
    <row r="9" spans="1:10" ht="15" x14ac:dyDescent="0.25">
      <c r="B9" s="39" t="s">
        <v>79</v>
      </c>
      <c r="E9" s="41"/>
    </row>
    <row r="10" spans="1:10" x14ac:dyDescent="0.2">
      <c r="E10" s="41"/>
    </row>
    <row r="11" spans="1:10" ht="15" x14ac:dyDescent="0.25">
      <c r="C11" s="39" t="s">
        <v>80</v>
      </c>
      <c r="D11" s="43" t="e">
        <f>SUM(Poster!C18/Poster!C19)</f>
        <v>#DIV/0!</v>
      </c>
      <c r="E11" s="41"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9" t="s">
        <v>81</v>
      </c>
    </row>
    <row r="12" spans="1:10" x14ac:dyDescent="0.2">
      <c r="E12" s="41"/>
    </row>
    <row r="13" spans="1:10" ht="15" x14ac:dyDescent="0.25">
      <c r="A13" s="39" t="s">
        <v>82</v>
      </c>
      <c r="E13" s="41"/>
    </row>
    <row r="14" spans="1:10" ht="15" x14ac:dyDescent="0.25">
      <c r="B14" s="39" t="s">
        <v>83</v>
      </c>
      <c r="E14" s="41"/>
    </row>
    <row r="15" spans="1:10" x14ac:dyDescent="0.2">
      <c r="E15" s="41"/>
    </row>
    <row r="16" spans="1:10" ht="15" x14ac:dyDescent="0.25">
      <c r="C16" s="39" t="s">
        <v>84</v>
      </c>
      <c r="D16" s="43" t="e">
        <f>SUM(Poster!C26+Poster!C27)/AVERAGE(Poster!C19,Poster!C5)</f>
        <v>#DIV/0!</v>
      </c>
      <c r="E16" s="41"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9" t="s">
        <v>85</v>
      </c>
    </row>
    <row r="17" spans="1:10" ht="15" x14ac:dyDescent="0.25">
      <c r="C17" s="39" t="s">
        <v>86</v>
      </c>
      <c r="D17" s="43" t="e">
        <f>SUM(Poster!C30/Poster!C22)</f>
        <v>#DIV/0!</v>
      </c>
      <c r="E17" s="41"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9" t="s">
        <v>87</v>
      </c>
    </row>
    <row r="18" spans="1:10" ht="15" x14ac:dyDescent="0.25">
      <c r="C18" s="39" t="s">
        <v>88</v>
      </c>
      <c r="D18" s="43" t="e">
        <f>SUM((Poster!C11/Poster!C8)+D17)/2</f>
        <v>#DIV/0!</v>
      </c>
      <c r="E18" s="41"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9" t="s">
        <v>89</v>
      </c>
    </row>
    <row r="19" spans="1:10" ht="15" x14ac:dyDescent="0.25">
      <c r="C19" s="39" t="s">
        <v>90</v>
      </c>
      <c r="D19" s="43" t="e">
        <f>SUM(-Poster!C24/Poster!C22)</f>
        <v>#DIV/0!</v>
      </c>
      <c r="E19" s="41"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9" t="s">
        <v>91</v>
      </c>
    </row>
    <row r="21" spans="1:10" ht="15.75" thickBot="1" x14ac:dyDescent="0.3">
      <c r="C21" s="44" t="s">
        <v>92</v>
      </c>
      <c r="D21" s="45" t="e">
        <f>E21</f>
        <v>#DIV/0!</v>
      </c>
      <c r="E21" s="45" t="e">
        <f>SUM(E6:E19)</f>
        <v>#DIV/0!</v>
      </c>
      <c r="F21" s="46">
        <f>SUM(F6:F19)</f>
        <v>-95.5</v>
      </c>
      <c r="G21" s="46">
        <f>SUM(G6:G19)</f>
        <v>234</v>
      </c>
      <c r="H21" s="44" t="e">
        <f>IF(E21&lt;=RatingModell!C33,RatingModell!G33,IF(Rating!E21&lt;=RatingModell!C34,RatingModell!G34,RatingModell!G35))</f>
        <v>#DIV/0!</v>
      </c>
    </row>
    <row r="22" spans="1:10" ht="15" hidden="1" x14ac:dyDescent="0.25">
      <c r="C22" s="39" t="s">
        <v>93</v>
      </c>
      <c r="D22" s="3">
        <v>62</v>
      </c>
    </row>
    <row r="23" spans="1:10" ht="15" hidden="1" x14ac:dyDescent="0.25">
      <c r="C23" s="39" t="s">
        <v>94</v>
      </c>
      <c r="D23" s="3">
        <v>127</v>
      </c>
      <c r="H23" s="47"/>
      <c r="I23" s="47"/>
    </row>
    <row r="24" spans="1:10" ht="15" x14ac:dyDescent="0.25">
      <c r="C24" s="39"/>
      <c r="H24" s="47"/>
      <c r="I24" s="47"/>
    </row>
    <row r="25" spans="1:10" ht="15" x14ac:dyDescent="0.25">
      <c r="C25" s="39" t="s">
        <v>6</v>
      </c>
      <c r="D25" s="33">
        <f>Poster!C18</f>
        <v>0</v>
      </c>
    </row>
    <row r="26" spans="1:10" ht="15" x14ac:dyDescent="0.25">
      <c r="A26" s="39"/>
      <c r="B26" s="39"/>
      <c r="C26" s="39" t="s">
        <v>95</v>
      </c>
      <c r="D26" s="33">
        <f>Poster!C28</f>
        <v>0</v>
      </c>
      <c r="J26" s="39"/>
    </row>
    <row r="27" spans="1:10" ht="15" x14ac:dyDescent="0.25">
      <c r="J27" s="47"/>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
  <sheetViews>
    <sheetView showGridLines="0" workbookViewId="0">
      <selection activeCell="B19" sqref="B19"/>
    </sheetView>
  </sheetViews>
  <sheetFormatPr baseColWidth="10" defaultColWidth="11.42578125" defaultRowHeight="12.75" x14ac:dyDescent="0.2"/>
  <cols>
    <col min="1" max="1" width="22.28515625" style="3" bestFit="1" customWidth="1"/>
    <col min="2" max="2" width="11" style="3" bestFit="1" customWidth="1"/>
    <col min="3" max="3" width="12.28515625" style="3" bestFit="1" customWidth="1"/>
    <col min="4" max="5" width="7.85546875" style="3" bestFit="1" customWidth="1"/>
    <col min="6" max="6" width="5.85546875" style="3" bestFit="1" customWidth="1"/>
    <col min="7" max="7" width="14.28515625" style="3" bestFit="1" customWidth="1"/>
    <col min="8" max="10" width="5.28515625" style="3" bestFit="1" customWidth="1"/>
    <col min="11" max="11" width="5.85546875" style="3" bestFit="1" customWidth="1"/>
    <col min="12" max="12" width="10.28515625" style="3" bestFit="1" customWidth="1"/>
    <col min="13" max="13" width="22.140625" style="3" bestFit="1" customWidth="1"/>
    <col min="14" max="16384" width="11.42578125" style="3"/>
  </cols>
  <sheetData>
    <row r="1" spans="1:13" x14ac:dyDescent="0.2">
      <c r="A1" s="189" t="s">
        <v>96</v>
      </c>
      <c r="B1" s="190"/>
      <c r="C1" s="190"/>
      <c r="D1" s="190"/>
      <c r="E1" s="190"/>
      <c r="F1" s="190"/>
      <c r="G1" s="190"/>
      <c r="H1" s="190"/>
      <c r="I1" s="190"/>
      <c r="J1" s="190"/>
      <c r="K1" s="190"/>
      <c r="L1" s="190"/>
      <c r="M1" s="191"/>
    </row>
    <row r="2" spans="1:13" ht="19.5" customHeight="1" x14ac:dyDescent="0.2">
      <c r="A2" s="192"/>
      <c r="B2" s="193"/>
      <c r="C2" s="193"/>
      <c r="D2" s="193"/>
      <c r="E2" s="193"/>
      <c r="F2" s="193"/>
      <c r="G2" s="193"/>
      <c r="H2" s="193"/>
      <c r="I2" s="193"/>
      <c r="J2" s="193"/>
      <c r="K2" s="193"/>
      <c r="L2" s="193"/>
      <c r="M2" s="194"/>
    </row>
    <row r="3" spans="1:13" ht="13.5" thickBot="1" x14ac:dyDescent="0.25">
      <c r="A3" s="48"/>
      <c r="B3" s="49"/>
      <c r="C3" s="49"/>
      <c r="D3" s="49"/>
      <c r="E3" s="49"/>
      <c r="F3" s="49"/>
      <c r="G3" s="49"/>
      <c r="H3" s="49"/>
      <c r="I3" s="49"/>
      <c r="J3" s="49"/>
      <c r="K3" s="49"/>
      <c r="L3" s="50"/>
      <c r="M3" s="51"/>
    </row>
    <row r="4" spans="1:13" ht="13.5" thickBot="1" x14ac:dyDescent="0.25">
      <c r="A4" s="52"/>
      <c r="B4" s="53" t="s">
        <v>71</v>
      </c>
      <c r="C4" s="53" t="s">
        <v>97</v>
      </c>
      <c r="D4" s="195" t="s">
        <v>98</v>
      </c>
      <c r="E4" s="196"/>
      <c r="F4" s="196"/>
      <c r="G4" s="196"/>
      <c r="H4" s="196"/>
      <c r="I4" s="196"/>
      <c r="J4" s="196"/>
      <c r="K4" s="197"/>
      <c r="L4" s="54" t="s">
        <v>99</v>
      </c>
      <c r="M4" s="55" t="s">
        <v>100</v>
      </c>
    </row>
    <row r="5" spans="1:13" x14ac:dyDescent="0.2">
      <c r="A5" s="56" t="s">
        <v>84</v>
      </c>
      <c r="B5" s="57">
        <v>16</v>
      </c>
      <c r="C5" s="57">
        <v>4</v>
      </c>
      <c r="D5" s="56"/>
      <c r="E5" s="57"/>
      <c r="F5" s="57"/>
      <c r="G5" s="58">
        <v>0</v>
      </c>
      <c r="H5" s="58">
        <v>0.05</v>
      </c>
      <c r="I5" s="58">
        <v>0.1</v>
      </c>
      <c r="J5" s="58">
        <v>0.2</v>
      </c>
      <c r="K5" s="59">
        <v>0.2</v>
      </c>
      <c r="L5" s="60">
        <f>B5*$D$33</f>
        <v>4.2393162393162394</v>
      </c>
      <c r="M5" s="60" t="s">
        <v>101</v>
      </c>
    </row>
    <row r="6" spans="1:13" x14ac:dyDescent="0.2">
      <c r="A6" s="61"/>
      <c r="B6" s="62"/>
      <c r="C6" s="62"/>
      <c r="D6" s="61"/>
      <c r="E6" s="62"/>
      <c r="F6" s="62"/>
      <c r="G6" s="63">
        <v>0</v>
      </c>
      <c r="H6" s="63">
        <v>1</v>
      </c>
      <c r="I6" s="63">
        <v>2</v>
      </c>
      <c r="J6" s="63">
        <v>3</v>
      </c>
      <c r="K6" s="64">
        <v>4</v>
      </c>
      <c r="L6" s="65">
        <f>B5*$D$34</f>
        <v>8.6837606837606831</v>
      </c>
      <c r="M6" s="65" t="s">
        <v>102</v>
      </c>
    </row>
    <row r="7" spans="1:13" ht="13.5" thickBot="1" x14ac:dyDescent="0.25">
      <c r="A7" s="61"/>
      <c r="B7" s="62"/>
      <c r="C7" s="62"/>
      <c r="D7" s="61"/>
      <c r="E7" s="62"/>
      <c r="F7" s="62"/>
      <c r="G7" s="63"/>
      <c r="H7" s="63"/>
      <c r="I7" s="63"/>
      <c r="J7" s="63"/>
      <c r="K7" s="64"/>
      <c r="L7" s="66">
        <f>B5*$D$34</f>
        <v>8.6837606837606831</v>
      </c>
      <c r="M7" s="66" t="s">
        <v>103</v>
      </c>
    </row>
    <row r="8" spans="1:13" x14ac:dyDescent="0.2">
      <c r="A8" s="67" t="s">
        <v>86</v>
      </c>
      <c r="B8" s="68">
        <v>16</v>
      </c>
      <c r="C8" s="68">
        <v>4</v>
      </c>
      <c r="D8" s="67"/>
      <c r="E8" s="68"/>
      <c r="F8" s="68"/>
      <c r="G8" s="69">
        <v>0</v>
      </c>
      <c r="H8" s="69">
        <v>0.01</v>
      </c>
      <c r="I8" s="69">
        <v>0.03</v>
      </c>
      <c r="J8" s="69">
        <v>0.06</v>
      </c>
      <c r="K8" s="70">
        <v>0.06</v>
      </c>
      <c r="L8" s="60">
        <f>B8*$D$33</f>
        <v>4.2393162393162394</v>
      </c>
      <c r="M8" s="60" t="s">
        <v>101</v>
      </c>
    </row>
    <row r="9" spans="1:13" x14ac:dyDescent="0.2">
      <c r="A9" s="48"/>
      <c r="B9" s="49"/>
      <c r="C9" s="49"/>
      <c r="D9" s="48"/>
      <c r="E9" s="49"/>
      <c r="F9" s="49"/>
      <c r="G9" s="71">
        <v>0</v>
      </c>
      <c r="H9" s="71">
        <v>1</v>
      </c>
      <c r="I9" s="71">
        <v>2</v>
      </c>
      <c r="J9" s="71">
        <v>3</v>
      </c>
      <c r="K9" s="72">
        <v>4</v>
      </c>
      <c r="L9" s="65">
        <f>B8*$D$34</f>
        <v>8.6837606837606831</v>
      </c>
      <c r="M9" s="65" t="s">
        <v>102</v>
      </c>
    </row>
    <row r="10" spans="1:13" ht="13.5" thickBot="1" x14ac:dyDescent="0.25">
      <c r="A10" s="73"/>
      <c r="B10" s="74"/>
      <c r="C10" s="74"/>
      <c r="D10" s="73"/>
      <c r="E10" s="74"/>
      <c r="F10" s="74"/>
      <c r="G10" s="75"/>
      <c r="H10" s="75"/>
      <c r="I10" s="75"/>
      <c r="J10" s="75"/>
      <c r="K10" s="76"/>
      <c r="L10" s="66">
        <f>B8*$D$34</f>
        <v>8.6837606837606831</v>
      </c>
      <c r="M10" s="66" t="s">
        <v>103</v>
      </c>
    </row>
    <row r="11" spans="1:13" x14ac:dyDescent="0.2">
      <c r="A11" s="56" t="s">
        <v>104</v>
      </c>
      <c r="B11" s="57">
        <v>16</v>
      </c>
      <c r="C11" s="57">
        <v>4</v>
      </c>
      <c r="D11" s="56"/>
      <c r="E11" s="57"/>
      <c r="F11" s="57"/>
      <c r="G11" s="58">
        <v>0</v>
      </c>
      <c r="H11" s="58">
        <v>0.01</v>
      </c>
      <c r="I11" s="58">
        <v>0.03</v>
      </c>
      <c r="J11" s="58">
        <v>0.06</v>
      </c>
      <c r="K11" s="59">
        <v>0.06</v>
      </c>
      <c r="L11" s="60">
        <f>B11*$D$33</f>
        <v>4.2393162393162394</v>
      </c>
      <c r="M11" s="60" t="s">
        <v>101</v>
      </c>
    </row>
    <row r="12" spans="1:13" x14ac:dyDescent="0.2">
      <c r="A12" s="61"/>
      <c r="B12" s="62"/>
      <c r="C12" s="62"/>
      <c r="D12" s="61"/>
      <c r="E12" s="62"/>
      <c r="F12" s="62"/>
      <c r="G12" s="63">
        <v>0</v>
      </c>
      <c r="H12" s="63">
        <v>1</v>
      </c>
      <c r="I12" s="63">
        <v>2</v>
      </c>
      <c r="J12" s="63">
        <v>3</v>
      </c>
      <c r="K12" s="64">
        <v>4</v>
      </c>
      <c r="L12" s="65">
        <f>B11*$D$34</f>
        <v>8.6837606837606831</v>
      </c>
      <c r="M12" s="65" t="s">
        <v>102</v>
      </c>
    </row>
    <row r="13" spans="1:13" ht="13.5" thickBot="1" x14ac:dyDescent="0.25">
      <c r="A13" s="77"/>
      <c r="B13" s="78"/>
      <c r="C13" s="78"/>
      <c r="D13" s="77"/>
      <c r="E13" s="78"/>
      <c r="F13" s="78"/>
      <c r="G13" s="79"/>
      <c r="H13" s="79"/>
      <c r="I13" s="79"/>
      <c r="J13" s="79"/>
      <c r="K13" s="80"/>
      <c r="L13" s="66">
        <f>B11*$D$34</f>
        <v>8.6837606837606831</v>
      </c>
      <c r="M13" s="66" t="s">
        <v>103</v>
      </c>
    </row>
    <row r="14" spans="1:13" x14ac:dyDescent="0.2">
      <c r="A14" s="67" t="s">
        <v>105</v>
      </c>
      <c r="B14" s="68">
        <v>16</v>
      </c>
      <c r="C14" s="68">
        <v>4</v>
      </c>
      <c r="D14" s="67"/>
      <c r="E14" s="69">
        <v>0.75</v>
      </c>
      <c r="F14" s="69">
        <v>0.7</v>
      </c>
      <c r="G14" s="69">
        <v>0.65</v>
      </c>
      <c r="H14" s="69">
        <v>0.6</v>
      </c>
      <c r="I14" s="69">
        <v>0.55000000000000004</v>
      </c>
      <c r="J14" s="69">
        <v>0.5</v>
      </c>
      <c r="K14" s="70" t="s">
        <v>106</v>
      </c>
      <c r="L14" s="60">
        <f>B14*$D$33</f>
        <v>4.2393162393162394</v>
      </c>
      <c r="M14" s="60" t="s">
        <v>101</v>
      </c>
    </row>
    <row r="15" spans="1:13" x14ac:dyDescent="0.2">
      <c r="A15" s="48"/>
      <c r="B15" s="49"/>
      <c r="C15" s="49"/>
      <c r="D15" s="48"/>
      <c r="E15" s="49"/>
      <c r="F15" s="49"/>
      <c r="G15" s="71"/>
      <c r="H15" s="71"/>
      <c r="I15" s="71"/>
      <c r="J15" s="71"/>
      <c r="K15" s="72"/>
      <c r="L15" s="65">
        <f>B14*$D$34</f>
        <v>8.6837606837606831</v>
      </c>
      <c r="M15" s="65" t="s">
        <v>102</v>
      </c>
    </row>
    <row r="16" spans="1:13" ht="13.5" thickBot="1" x14ac:dyDescent="0.25">
      <c r="A16" s="73"/>
      <c r="B16" s="74"/>
      <c r="C16" s="74"/>
      <c r="D16" s="73"/>
      <c r="E16" s="74">
        <v>-1</v>
      </c>
      <c r="F16" s="74">
        <v>-0.5</v>
      </c>
      <c r="G16" s="75">
        <v>0</v>
      </c>
      <c r="H16" s="75">
        <v>1</v>
      </c>
      <c r="I16" s="75">
        <v>2</v>
      </c>
      <c r="J16" s="75">
        <v>3</v>
      </c>
      <c r="K16" s="76">
        <v>4</v>
      </c>
      <c r="L16" s="66">
        <f>B14*$D$34</f>
        <v>8.6837606837606831</v>
      </c>
      <c r="M16" s="66" t="s">
        <v>103</v>
      </c>
    </row>
    <row r="17" spans="1:13" x14ac:dyDescent="0.2">
      <c r="A17" s="56" t="s">
        <v>77</v>
      </c>
      <c r="B17" s="57">
        <v>26</v>
      </c>
      <c r="C17" s="57">
        <v>6.5</v>
      </c>
      <c r="D17" s="56"/>
      <c r="E17" s="58">
        <v>-0.3</v>
      </c>
      <c r="F17" s="58">
        <v>-0.15</v>
      </c>
      <c r="G17" s="58">
        <v>-0.05</v>
      </c>
      <c r="H17" s="58">
        <v>0.05</v>
      </c>
      <c r="I17" s="58">
        <v>0.15</v>
      </c>
      <c r="J17" s="58">
        <v>0.25</v>
      </c>
      <c r="K17" s="59">
        <v>0.25</v>
      </c>
      <c r="L17" s="60">
        <f>B17*$D$33</f>
        <v>6.8888888888888893</v>
      </c>
      <c r="M17" s="60" t="s">
        <v>101</v>
      </c>
    </row>
    <row r="18" spans="1:13" x14ac:dyDescent="0.2">
      <c r="A18" s="61"/>
      <c r="B18" s="62"/>
      <c r="C18" s="62"/>
      <c r="D18" s="61"/>
      <c r="E18" s="62"/>
      <c r="F18" s="62"/>
      <c r="G18" s="63"/>
      <c r="H18" s="63"/>
      <c r="I18" s="63"/>
      <c r="J18" s="63"/>
      <c r="K18" s="64"/>
      <c r="L18" s="65">
        <f>B17*$D$34</f>
        <v>14.111111111111111</v>
      </c>
      <c r="M18" s="65" t="s">
        <v>102</v>
      </c>
    </row>
    <row r="19" spans="1:13" ht="13.5" thickBot="1" x14ac:dyDescent="0.25">
      <c r="A19" s="61"/>
      <c r="B19" s="62"/>
      <c r="C19" s="62"/>
      <c r="D19" s="61"/>
      <c r="E19" s="62">
        <v>-3</v>
      </c>
      <c r="F19" s="62">
        <v>-2</v>
      </c>
      <c r="G19" s="63">
        <v>0</v>
      </c>
      <c r="H19" s="63">
        <v>1</v>
      </c>
      <c r="I19" s="63">
        <v>2</v>
      </c>
      <c r="J19" s="63">
        <v>3</v>
      </c>
      <c r="K19" s="64">
        <v>4</v>
      </c>
      <c r="L19" s="66">
        <f>B17*$D$34</f>
        <v>14.111111111111111</v>
      </c>
      <c r="M19" s="66" t="s">
        <v>103</v>
      </c>
    </row>
    <row r="20" spans="1:13" x14ac:dyDescent="0.2">
      <c r="A20" s="81" t="s">
        <v>75</v>
      </c>
      <c r="B20" s="68">
        <v>72</v>
      </c>
      <c r="C20" s="68">
        <v>18</v>
      </c>
      <c r="D20" s="82"/>
      <c r="E20" s="83">
        <v>0.25</v>
      </c>
      <c r="F20" s="83">
        <v>0.5</v>
      </c>
      <c r="G20" s="84">
        <v>0.75</v>
      </c>
      <c r="H20" s="84">
        <v>1</v>
      </c>
      <c r="I20" s="84">
        <v>1.5</v>
      </c>
      <c r="J20" s="84">
        <v>2</v>
      </c>
      <c r="K20" s="85">
        <v>2</v>
      </c>
      <c r="L20" s="60">
        <f>B20*$D$33</f>
        <v>19.076923076923077</v>
      </c>
      <c r="M20" s="60" t="s">
        <v>101</v>
      </c>
    </row>
    <row r="21" spans="1:13" x14ac:dyDescent="0.2">
      <c r="A21" s="48"/>
      <c r="B21" s="49"/>
      <c r="C21" s="49"/>
      <c r="D21" s="48"/>
      <c r="E21" s="49">
        <v>-1.5</v>
      </c>
      <c r="F21" s="49">
        <v>-0.5</v>
      </c>
      <c r="G21" s="71">
        <v>0</v>
      </c>
      <c r="H21" s="71">
        <v>1</v>
      </c>
      <c r="I21" s="71">
        <v>2</v>
      </c>
      <c r="J21" s="71">
        <v>3</v>
      </c>
      <c r="K21" s="72">
        <v>4</v>
      </c>
      <c r="L21" s="65">
        <f>B20*$D$34</f>
        <v>39.076923076923073</v>
      </c>
      <c r="M21" s="65" t="s">
        <v>102</v>
      </c>
    </row>
    <row r="22" spans="1:13" ht="13.5" thickBot="1" x14ac:dyDescent="0.25">
      <c r="A22" s="73"/>
      <c r="B22" s="74"/>
      <c r="C22" s="74"/>
      <c r="D22" s="73"/>
      <c r="E22" s="74"/>
      <c r="F22" s="74"/>
      <c r="G22" s="75"/>
      <c r="H22" s="75"/>
      <c r="I22" s="75"/>
      <c r="J22" s="75"/>
      <c r="K22" s="76"/>
      <c r="L22" s="66">
        <f>B20*$D$34</f>
        <v>39.076923076923073</v>
      </c>
      <c r="M22" s="66" t="s">
        <v>103</v>
      </c>
    </row>
    <row r="23" spans="1:13" x14ac:dyDescent="0.2">
      <c r="A23" s="61" t="s">
        <v>80</v>
      </c>
      <c r="B23" s="62">
        <v>72</v>
      </c>
      <c r="C23" s="62">
        <v>18</v>
      </c>
      <c r="D23" s="61"/>
      <c r="E23" s="86">
        <v>-0.3</v>
      </c>
      <c r="F23" s="86">
        <v>-0.15</v>
      </c>
      <c r="G23" s="86">
        <v>0</v>
      </c>
      <c r="H23" s="86">
        <v>0.05</v>
      </c>
      <c r="I23" s="86">
        <v>0.15</v>
      </c>
      <c r="J23" s="86">
        <v>0.3</v>
      </c>
      <c r="K23" s="87">
        <v>0.3</v>
      </c>
      <c r="L23" s="60">
        <f>B23*$D$33</f>
        <v>19.076923076923077</v>
      </c>
      <c r="M23" s="60" t="s">
        <v>101</v>
      </c>
    </row>
    <row r="24" spans="1:13" x14ac:dyDescent="0.2">
      <c r="A24" s="61"/>
      <c r="B24" s="62"/>
      <c r="C24" s="62"/>
      <c r="D24" s="61"/>
      <c r="E24" s="62">
        <v>-2.5</v>
      </c>
      <c r="F24" s="62">
        <v>-1</v>
      </c>
      <c r="G24" s="63">
        <v>0</v>
      </c>
      <c r="H24" s="63">
        <v>1</v>
      </c>
      <c r="I24" s="63">
        <v>2</v>
      </c>
      <c r="J24" s="63">
        <v>3</v>
      </c>
      <c r="K24" s="64">
        <v>4</v>
      </c>
      <c r="L24" s="65">
        <f>B23*$D$34</f>
        <v>39.076923076923073</v>
      </c>
      <c r="M24" s="65" t="s">
        <v>102</v>
      </c>
    </row>
    <row r="25" spans="1:13" ht="13.5" thickBot="1" x14ac:dyDescent="0.25">
      <c r="A25" s="61"/>
      <c r="B25" s="62"/>
      <c r="C25" s="62"/>
      <c r="D25" s="61"/>
      <c r="E25" s="62"/>
      <c r="F25" s="62"/>
      <c r="G25" s="63"/>
      <c r="H25" s="63"/>
      <c r="I25" s="63"/>
      <c r="J25" s="63"/>
      <c r="K25" s="64"/>
      <c r="L25" s="66">
        <f>B23*$D$34</f>
        <v>39.076923076923073</v>
      </c>
      <c r="M25" s="66" t="s">
        <v>103</v>
      </c>
    </row>
    <row r="26" spans="1:13" x14ac:dyDescent="0.2">
      <c r="A26" s="88" t="s">
        <v>107</v>
      </c>
      <c r="B26" s="89"/>
      <c r="C26" s="89"/>
      <c r="D26" s="88"/>
      <c r="E26" s="89"/>
      <c r="F26" s="89"/>
      <c r="G26" s="90"/>
      <c r="H26" s="90"/>
      <c r="I26" s="90"/>
      <c r="J26" s="90"/>
      <c r="K26" s="91"/>
      <c r="L26" s="60">
        <f>B26*$D$33</f>
        <v>0</v>
      </c>
      <c r="M26" s="60" t="s">
        <v>101</v>
      </c>
    </row>
    <row r="27" spans="1:13" x14ac:dyDescent="0.2">
      <c r="A27" s="92"/>
      <c r="B27" s="93"/>
      <c r="C27" s="93"/>
      <c r="D27" s="92"/>
      <c r="E27" s="93"/>
      <c r="F27" s="93"/>
      <c r="G27" s="94"/>
      <c r="H27" s="94"/>
      <c r="I27" s="94"/>
      <c r="J27" s="94"/>
      <c r="K27" s="95"/>
      <c r="L27" s="65">
        <f>B26*$D$34</f>
        <v>0</v>
      </c>
      <c r="M27" s="65" t="s">
        <v>102</v>
      </c>
    </row>
    <row r="28" spans="1:13" ht="13.5" thickBot="1" x14ac:dyDescent="0.25">
      <c r="A28" s="96"/>
      <c r="B28" s="97"/>
      <c r="C28" s="97"/>
      <c r="D28" s="96"/>
      <c r="E28" s="97"/>
      <c r="F28" s="97"/>
      <c r="G28" s="98"/>
      <c r="H28" s="98"/>
      <c r="I28" s="98"/>
      <c r="J28" s="98"/>
      <c r="K28" s="99"/>
      <c r="L28" s="66">
        <f>B26*$D$34</f>
        <v>0</v>
      </c>
      <c r="M28" s="66" t="s">
        <v>103</v>
      </c>
    </row>
    <row r="29" spans="1:13" ht="13.5" thickBot="1" x14ac:dyDescent="0.25">
      <c r="A29" s="100" t="s">
        <v>108</v>
      </c>
      <c r="B29" s="101"/>
      <c r="C29" s="101"/>
      <c r="D29" s="102" t="s">
        <v>109</v>
      </c>
      <c r="E29" s="103"/>
      <c r="F29" s="103" t="s">
        <v>110</v>
      </c>
      <c r="G29" s="103" t="s">
        <v>110</v>
      </c>
      <c r="H29" s="103" t="s">
        <v>110</v>
      </c>
      <c r="I29" s="103" t="s">
        <v>109</v>
      </c>
      <c r="J29" s="103" t="s">
        <v>109</v>
      </c>
      <c r="K29" s="104" t="s">
        <v>110</v>
      </c>
      <c r="L29" s="50"/>
      <c r="M29" s="51"/>
    </row>
    <row r="30" spans="1:13" x14ac:dyDescent="0.2">
      <c r="A30" s="48"/>
      <c r="B30" s="49"/>
      <c r="C30" s="49"/>
      <c r="D30" s="49"/>
      <c r="E30" s="49"/>
      <c r="F30" s="49"/>
      <c r="G30" s="49"/>
      <c r="H30" s="49"/>
      <c r="I30" s="49"/>
      <c r="J30" s="49"/>
      <c r="K30" s="49"/>
      <c r="L30" s="50"/>
      <c r="M30" s="51"/>
    </row>
    <row r="31" spans="1:13" x14ac:dyDescent="0.2">
      <c r="A31" s="105" t="s">
        <v>111</v>
      </c>
      <c r="B31" s="106">
        <f>SUM(B5:B24)</f>
        <v>234</v>
      </c>
      <c r="C31" s="49"/>
      <c r="D31" s="49"/>
      <c r="E31" s="49"/>
      <c r="F31" s="49"/>
      <c r="G31" s="49"/>
      <c r="H31" s="49"/>
      <c r="I31" s="49"/>
      <c r="J31" s="49"/>
      <c r="K31" s="49"/>
      <c r="L31" s="50"/>
      <c r="M31" s="51"/>
    </row>
    <row r="32" spans="1:13" ht="13.5" thickBot="1" x14ac:dyDescent="0.25">
      <c r="A32" s="48"/>
      <c r="B32" s="49"/>
      <c r="C32" s="49"/>
      <c r="D32" s="49"/>
      <c r="E32" s="49"/>
      <c r="F32" s="49"/>
      <c r="G32" s="49"/>
      <c r="H32" s="49"/>
      <c r="I32" s="49"/>
      <c r="J32" s="49"/>
      <c r="K32" s="49"/>
      <c r="L32" s="50"/>
      <c r="M32" s="51"/>
    </row>
    <row r="33" spans="1:13" x14ac:dyDescent="0.2">
      <c r="A33" s="67" t="s">
        <v>112</v>
      </c>
      <c r="B33" s="107" t="s">
        <v>113</v>
      </c>
      <c r="C33" s="68">
        <v>62</v>
      </c>
      <c r="D33" s="108">
        <f>SUM(C33/$B$31)</f>
        <v>0.26495726495726496</v>
      </c>
      <c r="E33" s="108">
        <v>0.27083333333333331</v>
      </c>
      <c r="F33" s="109"/>
      <c r="G33" s="68" t="s">
        <v>101</v>
      </c>
      <c r="H33" s="68"/>
      <c r="I33" s="110"/>
      <c r="J33" s="49"/>
      <c r="K33" s="49"/>
      <c r="L33" s="50"/>
      <c r="M33" s="51"/>
    </row>
    <row r="34" spans="1:13" x14ac:dyDescent="0.2">
      <c r="A34" s="48"/>
      <c r="B34" s="71" t="s">
        <v>114</v>
      </c>
      <c r="C34" s="49">
        <v>127</v>
      </c>
      <c r="D34" s="111">
        <f>SUM(C34/$B$31)</f>
        <v>0.54273504273504269</v>
      </c>
      <c r="E34" s="111">
        <v>0.54166666666666663</v>
      </c>
      <c r="F34" s="112"/>
      <c r="G34" s="49" t="s">
        <v>102</v>
      </c>
      <c r="H34" s="49"/>
      <c r="I34" s="113"/>
      <c r="J34" s="49"/>
      <c r="K34" s="49"/>
      <c r="L34" s="50"/>
      <c r="M34" s="51"/>
    </row>
    <row r="35" spans="1:13" ht="13.5" thickBot="1" x14ac:dyDescent="0.25">
      <c r="A35" s="73"/>
      <c r="B35" s="75" t="s">
        <v>115</v>
      </c>
      <c r="C35" s="74">
        <v>127</v>
      </c>
      <c r="D35" s="114">
        <f>SUM(C35/$B$31)</f>
        <v>0.54273504273504269</v>
      </c>
      <c r="E35" s="114">
        <v>0.54166666666666663</v>
      </c>
      <c r="F35" s="115"/>
      <c r="G35" s="74" t="s">
        <v>103</v>
      </c>
      <c r="H35" s="74"/>
      <c r="I35" s="116"/>
      <c r="J35" s="49"/>
      <c r="K35" s="49"/>
      <c r="L35" s="50"/>
      <c r="M35" s="51"/>
    </row>
    <row r="36" spans="1:13" ht="13.5" thickBot="1" x14ac:dyDescent="0.25">
      <c r="A36" s="73"/>
      <c r="B36" s="74"/>
      <c r="C36" s="74"/>
      <c r="D36" s="74"/>
      <c r="E36" s="74"/>
      <c r="F36" s="74"/>
      <c r="G36" s="74"/>
      <c r="H36" s="74"/>
      <c r="I36" s="74"/>
      <c r="J36" s="74"/>
      <c r="K36" s="74"/>
      <c r="L36" s="117"/>
      <c r="M36" s="118"/>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3" ma:contentTypeDescription="Opprett et nytt dokument." ma:contentTypeScope="" ma:versionID="d70d7246856175c72d334a211367003b">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4e8d4a7b9002adea4eff64dcb8a7e9c"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F5F224-A66D-486B-9B72-18B776C4D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6D457A-E552-4FCF-932B-9028228B4CA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5E97048-3040-43F0-A254-744BEE2223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us-joso</dc:creator>
  <cp:lastModifiedBy>Pedersen, Eivind Juul</cp:lastModifiedBy>
  <cp:lastPrinted>2008-02-19T08:36:20Z</cp:lastPrinted>
  <dcterms:created xsi:type="dcterms:W3CDTF">2005-10-17T08:09:30Z</dcterms:created>
  <dcterms:modified xsi:type="dcterms:W3CDTF">2022-04-28T11:39:04Z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0x010100D9D399B9A5D3564989DEC33308745E13</vt:lpwstr>
  </property>
</Properties>
</file>